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2\Documents\Aktualie\FINAL\"/>
    </mc:Choice>
  </mc:AlternateContent>
  <xr:revisionPtr revIDLastSave="0" documentId="8_{539DC61E-1EFD-4001-861C-7F6480249924}" xr6:coauthVersionLast="47" xr6:coauthVersionMax="47" xr10:uidLastSave="{00000000-0000-0000-0000-000000000000}"/>
  <bookViews>
    <workbookView xWindow="-120" yWindow="-120" windowWidth="29040" windowHeight="15840" tabRatio="831" firstSheet="7" activeTab="14" xr2:uid="{00000000-000D-0000-FFFF-FFFF00000000}"/>
  </bookViews>
  <sheets>
    <sheet name="1.-3.Sākumlapa" sheetId="1" r:id="rId1"/>
    <sheet name="4.Aktivitāšu kopsavilk" sheetId="2" r:id="rId2"/>
    <sheet name="5.Riski" sheetId="3" state="hidden" r:id="rId3"/>
    <sheet name="6.Auditu rezultāti" sheetId="4" state="hidden" r:id="rId4"/>
    <sheet name="5.Publicitāte" sheetId="5" r:id="rId5"/>
    <sheet name="8.Sabiedrības izpratnes veicin." sheetId="16" state="hidden" r:id="rId6"/>
    <sheet name="6.Iepirkumu līgumi" sheetId="6" r:id="rId7"/>
    <sheet name="7.Jaunas darba vietas" sheetId="7" r:id="rId8"/>
    <sheet name="8.Mērķu un rezultātu statuss" sheetId="9" r:id="rId9"/>
    <sheet name="13.Projekta rezultāti, iznākumi" sheetId="10" state="hidden" r:id="rId10"/>
    <sheet name="14.Starpposma rezultāti" sheetId="17" state="hidden" r:id="rId11"/>
    <sheet name="15.Attiecināmo izdevumu kops" sheetId="12" state="hidden" r:id="rId12"/>
    <sheet name="9.Izdevumu pārskats" sheetId="20" r:id="rId13"/>
    <sheet name="10.Izdevumu kopsavilkums" sheetId="8" r:id="rId14"/>
    <sheet name="Apliecinājums" sheetId="14" r:id="rId15"/>
    <sheet name="Pielikumi" sheetId="18" r:id="rId16"/>
  </sheets>
  <definedNames>
    <definedName name="_xlnm.Print_Area" localSheetId="0">'1.-3.Sākumlapa'!$A$1:$H$61</definedName>
    <definedName name="_xlnm.Print_Area" localSheetId="13">'10.Izdevumu kopsavilkums'!$A$1:$F$24</definedName>
    <definedName name="_xlnm.Print_Area" localSheetId="11">'15.Attiecināmo izdevumu kops'!$A$1:$H$16</definedName>
    <definedName name="_xlnm.Print_Area" localSheetId="1">'4.Aktivitāšu kopsavilk'!$A$1:$G$31</definedName>
    <definedName name="_xlnm.Print_Area" localSheetId="4">'5.Publicitāte'!$A$1:$F$26</definedName>
    <definedName name="_xlnm.Print_Area" localSheetId="2">'5.Riski'!$A$1:$G$7</definedName>
    <definedName name="_xlnm.Print_Area" localSheetId="3">'6.Auditu rezultāti'!$A$1:$F$24</definedName>
    <definedName name="_xlnm.Print_Area" localSheetId="6">'6.Iepirkumu līgumi'!$A$1:$M$31</definedName>
    <definedName name="_xlnm.Print_Area" localSheetId="7">'7.Jaunas darba vietas'!$A$1:$I$34</definedName>
    <definedName name="_xlnm.Print_Area" localSheetId="8">'8.Mērķu un rezultātu statuss'!$A$1:$H$19</definedName>
    <definedName name="_xlnm.Print_Area" localSheetId="5">'8.Sabiedrības izpratnes veicin.'!$A$1:$L$12</definedName>
    <definedName name="_xlnm.Print_Area" localSheetId="12">'9.Izdevumu pārskats'!$B$1:$O$37</definedName>
    <definedName name="_xlnm.Print_Area" localSheetId="14">Apliecinājums!$A$1:$N$35</definedName>
    <definedName name="_xlnm.Print_Area" localSheetId="15">Pielikumi!$A$1:$D$35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8" l="1"/>
  <c r="G16" i="2"/>
  <c r="F7" i="5" l="1"/>
  <c r="F8" i="5"/>
  <c r="F9" i="5"/>
  <c r="F10" i="5"/>
  <c r="F11" i="5"/>
  <c r="F12" i="5"/>
  <c r="F6" i="5"/>
  <c r="G12" i="2" l="1"/>
  <c r="O9" i="20" l="1"/>
  <c r="O10" i="20"/>
  <c r="O11" i="20"/>
  <c r="O12" i="20"/>
  <c r="O13" i="20"/>
  <c r="O14" i="20"/>
  <c r="O15" i="20"/>
  <c r="O8" i="20"/>
  <c r="G7" i="2" l="1"/>
  <c r="I6" i="7"/>
  <c r="I7" i="7"/>
  <c r="I8" i="7"/>
  <c r="I9" i="7"/>
  <c r="I10" i="7"/>
  <c r="I11" i="7"/>
  <c r="I12" i="7"/>
  <c r="I13" i="7"/>
  <c r="I14" i="7"/>
  <c r="I15" i="7"/>
  <c r="M7" i="6"/>
  <c r="M8" i="6"/>
  <c r="M9" i="6"/>
  <c r="M10" i="6"/>
  <c r="M11" i="6"/>
  <c r="M12" i="6"/>
  <c r="M13" i="6"/>
  <c r="M14" i="6"/>
  <c r="M15" i="6"/>
  <c r="M16" i="6"/>
  <c r="G6" i="2"/>
  <c r="G8" i="2"/>
  <c r="G10" i="2"/>
  <c r="G14" i="2"/>
  <c r="K16" i="20"/>
  <c r="J16" i="20"/>
  <c r="M16" i="20"/>
  <c r="M20" i="20" s="1"/>
  <c r="M23" i="20" l="1"/>
  <c r="M22" i="20"/>
  <c r="L16" i="20"/>
  <c r="L20" i="20" s="1"/>
  <c r="L22" i="20" l="1"/>
  <c r="L23" i="20"/>
  <c r="F7" i="8"/>
  <c r="F8" i="8"/>
  <c r="F9" i="8"/>
  <c r="F6" i="8"/>
  <c r="E11" i="8"/>
  <c r="E13" i="8" l="1"/>
  <c r="E12" i="8"/>
  <c r="G14" i="17"/>
  <c r="G13" i="17"/>
  <c r="G12" i="17"/>
  <c r="G11" i="17"/>
  <c r="G10" i="17"/>
  <c r="G9" i="17"/>
  <c r="G8" i="17"/>
  <c r="G7" i="17"/>
  <c r="K8" i="10"/>
  <c r="K9" i="10"/>
  <c r="K10" i="10"/>
  <c r="K11" i="10"/>
  <c r="K12" i="10"/>
  <c r="K13" i="10"/>
  <c r="K14" i="10"/>
  <c r="K15" i="10"/>
  <c r="K16" i="10"/>
  <c r="K17" i="10"/>
  <c r="K7" i="10"/>
  <c r="L7" i="16"/>
  <c r="L8" i="16"/>
  <c r="L9" i="16"/>
  <c r="L10" i="16"/>
  <c r="L11" i="16"/>
  <c r="L12" i="16"/>
  <c r="L6" i="16"/>
  <c r="G11" i="3"/>
  <c r="G10" i="3"/>
  <c r="G9" i="3"/>
  <c r="G8" i="3"/>
  <c r="G7" i="3"/>
  <c r="G6" i="3"/>
  <c r="G5" i="3"/>
  <c r="G29" i="3"/>
  <c r="G28" i="3"/>
  <c r="G27" i="3"/>
  <c r="G26" i="3"/>
  <c r="G25" i="3"/>
  <c r="G24" i="3"/>
  <c r="G23" i="3"/>
  <c r="G21" i="2"/>
  <c r="H6" i="12" l="1"/>
  <c r="C14" i="12" l="1"/>
  <c r="C15" i="12" s="1"/>
  <c r="H7" i="12"/>
  <c r="H8" i="12"/>
  <c r="H9" i="12"/>
  <c r="H10" i="12"/>
  <c r="H11" i="12"/>
  <c r="H12" i="12"/>
  <c r="H13" i="12"/>
  <c r="E14" i="12"/>
  <c r="E15" i="12" s="1"/>
  <c r="F7" i="12"/>
  <c r="G7" i="12" s="1"/>
  <c r="F8" i="12"/>
  <c r="G8" i="12" s="1"/>
  <c r="F9" i="12"/>
  <c r="F10" i="12"/>
  <c r="G10" i="12" s="1"/>
  <c r="F11" i="12"/>
  <c r="G11" i="12" s="1"/>
  <c r="F12" i="12"/>
  <c r="G12" i="12" s="1"/>
  <c r="F13" i="12"/>
  <c r="G13" i="12" s="1"/>
  <c r="F6" i="12"/>
  <c r="G6" i="12" s="1"/>
  <c r="D14" i="12"/>
  <c r="D15" i="12" s="1"/>
  <c r="H5" i="9"/>
  <c r="F13" i="4"/>
  <c r="F14" i="4"/>
  <c r="F15" i="4"/>
  <c r="F16" i="4"/>
  <c r="F17" i="4"/>
  <c r="F18" i="4"/>
  <c r="F12" i="4"/>
  <c r="H49" i="1"/>
  <c r="H48" i="1"/>
  <c r="H47" i="1"/>
  <c r="H46" i="1"/>
  <c r="H45" i="1"/>
  <c r="H44" i="1"/>
  <c r="H43" i="1"/>
  <c r="H42" i="1"/>
  <c r="H40" i="1"/>
  <c r="H39" i="1"/>
  <c r="H38" i="1"/>
  <c r="H34" i="1"/>
  <c r="H33" i="1"/>
  <c r="H32" i="1"/>
  <c r="H31" i="1"/>
  <c r="H30" i="1"/>
  <c r="H29" i="1"/>
  <c r="H28" i="1"/>
  <c r="H27" i="1"/>
  <c r="H23" i="1"/>
  <c r="H22" i="1"/>
  <c r="H21" i="1"/>
  <c r="H20" i="1" l="1"/>
  <c r="F14" i="12"/>
  <c r="F15" i="12" s="1"/>
  <c r="G9" i="12"/>
  <c r="G14" i="12" s="1"/>
  <c r="G15" i="12" s="1"/>
</calcChain>
</file>

<file path=xl/sharedStrings.xml><?xml version="1.0" encoding="utf-8"?>
<sst xmlns="http://schemas.openxmlformats.org/spreadsheetml/2006/main" count="319" uniqueCount="227">
  <si>
    <t>Šis pārskats iesniedzams Latgales plānošanas reģionā (turpmāk – LPR) atbilstoši starp LPR un līdzfinansējuma saņēmēju noslēgtā Eiropas Ekonomikas zonas finanšu instrumenta 2014.-2021.gada perioda programmas „Vietējā attīstība, nabadzības mazināšana un kultūras sadarbība” neliela apjoma grantu shēmas atklātā konkursa projekta līguma nosacījumiem. Ja rodas neskaidrības, vispirms jāvēršas LPR.</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</si>
  <si>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</si>
  <si>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</si>
  <si>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</si>
  <si>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Attiecināmo izdevumu kopsumma pārskata periodā (EUR)</t>
  </si>
  <si>
    <t>Pieprasītā atmaksa no programmas finansējuma (EUR)</t>
  </si>
  <si>
    <t>Pārskata perioda sākuma datums (dd.mm.yyyy.)</t>
  </si>
  <si>
    <t>Pārskata perioda beigu datums (dd.mm.yyyy.)</t>
  </si>
  <si>
    <t>2. INFORMĀCIJA PAR PROJEKTU UN LĪGUMU</t>
  </si>
  <si>
    <t>Līguma numurs</t>
  </si>
  <si>
    <t>Atklātā konkursa projekta numurs</t>
  </si>
  <si>
    <t>Finanšu instrumenta nosaukums</t>
  </si>
  <si>
    <t>Eiropas Ekonomikas zonas finanšu instruments</t>
  </si>
  <si>
    <t>Programmas nosaukums</t>
  </si>
  <si>
    <t>Vietējā attīstība, nabadzības mazināšana un kultūras sadarbība</t>
  </si>
  <si>
    <t>Līguma noslēgšanas datums (dd.mm.yyyy.)</t>
  </si>
  <si>
    <t>Projekta sākuma datums (dd.mm.yyyy.)</t>
  </si>
  <si>
    <t>Projekta beigu datums (dd.mm.yyyy.)</t>
  </si>
  <si>
    <t>3. LĪDZFINANSĒJUMA SAŅĒMĒJS</t>
  </si>
  <si>
    <t>Nosaukums</t>
  </si>
  <si>
    <t>Juridiskais statuss</t>
  </si>
  <si>
    <t>Reģistrācijas numurs</t>
  </si>
  <si>
    <t>Juridiskā adrese</t>
  </si>
  <si>
    <t>Līdzfinansējuma saņēmēja atbildīgā persona, kas paraksta pārskatu (amats, vārds, uzvārds)</t>
  </si>
  <si>
    <t>Projekta kontaktpersona (amats, vārds, uzvārds)</t>
  </si>
  <si>
    <t>Tālrunis</t>
  </si>
  <si>
    <t>E-pasta adrese</t>
  </si>
  <si>
    <t>Pārskatu sagatavoja (amats, vārds, uzvārds)</t>
  </si>
  <si>
    <t>Pārskata sagatavotāja tālrunis</t>
  </si>
  <si>
    <t>Pārskata sagatavotāja e-pasta adrese</t>
  </si>
  <si>
    <t>Līdzfinansējuma saņēmēja atbildīgā amatpersona:</t>
  </si>
  <si>
    <t>Vārds, uzvārds</t>
  </si>
  <si>
    <t>Amats</t>
  </si>
  <si>
    <t>Paraksts</t>
  </si>
  <si>
    <t>Datums</t>
  </si>
  <si>
    <t>Piezīme.</t>
  </si>
  <si>
    <t xml:space="preserve"> Dokumenta rekvizītus "paraksts" un "datums" neaizpilda, ja elektroniskais dokuments ir sagatavots atbilstoši normatīvajiem aktiem par elektronisko dokumentu noformēšanu.</t>
  </si>
  <si>
    <t>4. AKTIVITĀŠU KOPSAVILKUMS</t>
  </si>
  <si>
    <t>Numurs</t>
  </si>
  <si>
    <t>Plānotais saskaņā ar projekta iesniegumu</t>
  </si>
  <si>
    <t>Plānotie un sasniegtie aktivitāšu rezultāti</t>
  </si>
  <si>
    <t>aktivitātes nosaukums</t>
  </si>
  <si>
    <t>aktivitātes īstenošanas sākuma un beigu datums</t>
  </si>
  <si>
    <t>Plānotie aktivitāšu rezultāti saskaņā ar projekta iesniegumu</t>
  </si>
  <si>
    <t>Pārskata periodā sasniegtie aktivitāšu rezultāti</t>
  </si>
  <si>
    <t>Jaunu pamatlīdzekļu un programmnodrošinājuma iegāde</t>
  </si>
  <si>
    <t>1.1.</t>
  </si>
  <si>
    <t>…</t>
  </si>
  <si>
    <t>1.2.</t>
  </si>
  <si>
    <t>Patentu, licenču, autortiesību un preču zīmju saņemšanas vai izmantošanas izmaksas</t>
  </si>
  <si>
    <t xml:space="preserve">Maksa par darbinieku dalību mācībās </t>
  </si>
  <si>
    <t>Pamatlīdzekļu nolietojuma daļa, kas atbilst projekta ilgumam un faktiskā lietojuma apjomam</t>
  </si>
  <si>
    <t>Komentāri, skaidrojumi, ja ir novirzes aktivitāšu īstenošanā un aktivitāšu rezultātu sasniegšanā salīdzinājumā ar projekta iesniegumā plānoto</t>
  </si>
  <si>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</si>
  <si>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Iespējamie projekta īstenošanas riski saskaņā ar projekta iesniegumu</t>
  </si>
  <si>
    <t>Riska novērtējums saskaņā ar projekta iesniegumu</t>
  </si>
  <si>
    <t>Plānotais un paveiktais riska novēršanā, seku mazināšanā</t>
  </si>
  <si>
    <r>
      <t xml:space="preserve">Vai iespējamais risks ir iestājies projekta īstenošanas laikā?
</t>
    </r>
    <r>
      <rPr>
        <i/>
        <sz val="11"/>
        <color theme="1"/>
        <rFont val="Arial"/>
        <family val="2"/>
        <charset val="186"/>
      </rPr>
      <t>izvēlēties no izvēlnes</t>
    </r>
  </si>
  <si>
    <r>
      <t xml:space="preserve">Varbūtība
</t>
    </r>
    <r>
      <rPr>
        <i/>
        <sz val="11"/>
        <color theme="1"/>
        <rFont val="Arial"/>
        <family val="2"/>
        <charset val="186"/>
      </rPr>
      <t>izvēlēties no izvēlnes</t>
    </r>
  </si>
  <si>
    <r>
      <t xml:space="preserve">Ietekme
</t>
    </r>
    <r>
      <rPr>
        <i/>
        <sz val="11"/>
        <color theme="1"/>
        <rFont val="Arial"/>
        <family val="2"/>
        <charset val="186"/>
      </rPr>
      <t>izvēlēties no izvēlnes</t>
    </r>
  </si>
  <si>
    <t>Vai projekta īstenošanas laikā ir radušies jauni, projekta iesniegumā neparedzēti riski?</t>
  </si>
  <si>
    <t>Nē</t>
  </si>
  <si>
    <t>Jā</t>
  </si>
  <si>
    <t>Ja atzīmēts Jā, lūdzu, aizpildīt tabulu:</t>
  </si>
  <si>
    <t>Identificētais risks projekta ieviešanā</t>
  </si>
  <si>
    <r>
      <t xml:space="preserve">Identificētā riska ietekme uz projekta mērķa un rezultātu sasniegšanu, budžetu vai citu līguma nosacījumu izpildi
</t>
    </r>
    <r>
      <rPr>
        <i/>
        <sz val="11"/>
        <color theme="1"/>
        <rFont val="Arial"/>
        <family val="2"/>
        <charset val="186"/>
      </rPr>
      <t>izvēlēties no izvēlnes</t>
    </r>
  </si>
  <si>
    <r>
      <t xml:space="preserve">Vai identificētais risks ir novērsts?
</t>
    </r>
    <r>
      <rPr>
        <i/>
        <sz val="11"/>
        <color theme="1"/>
        <rFont val="Arial"/>
        <family val="2"/>
        <charset val="186"/>
      </rPr>
      <t>izvēlēties no izvēlnes</t>
    </r>
  </si>
  <si>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</si>
  <si>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</si>
  <si>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</si>
  <si>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</si>
  <si>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</si>
  <si>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</si>
  <si>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5. PUBLICITĀTE</t>
  </si>
  <si>
    <t>skaits</t>
  </si>
  <si>
    <t>pasākuma īstenošanas laiks</t>
  </si>
  <si>
    <t>mērķa grupas</t>
  </si>
  <si>
    <t>pasākuma īstenotājs, partneri</t>
  </si>
  <si>
    <t>sasniegtās mērķa grupas</t>
  </si>
  <si>
    <t xml:space="preserve">Piezīme. </t>
  </si>
  <si>
    <t>Dokumenta rekvizītus "paraksts" un "datums" neaizpilda, ja elektroniskais dokuments ir sagatavots atbilstoši normatīvajiem aktiem par elektronisko dokumentu noformēšanu.</t>
  </si>
  <si>
    <t>8. SABIEDRĪBAS IZPRATNES VEICINĀŠANAS KAMPAŅAS ĪSTENOŠANA</t>
  </si>
  <si>
    <t>Plānotie sabiedrības izpratnes veicināšanas pasākumi saskaņā ar projekta iesniegumu</t>
  </si>
  <si>
    <t>Kopējie līdz pārskata perioda beigām faktiski veiktie sabiedrības izpratnes veicināšanas pasākumi</t>
  </si>
  <si>
    <t>pasākuma nosaukums</t>
  </si>
  <si>
    <t>6. NOSLĒGTIE IEPIRKUMA LĪGUMI</t>
  </si>
  <si>
    <t>Nr.p. k.</t>
  </si>
  <si>
    <t>Iepirkuma līguma Nr., līguma priekšmets</t>
  </si>
  <si>
    <t>Atsauce uz projektā iekļautajām aktivitātēm saskaņā ar 4.tabulu</t>
  </si>
  <si>
    <t>Iepirkuma procedūras veids un tās identifikācijas Nr.</t>
  </si>
  <si>
    <t>Publikācijas par iepirkumu datums</t>
  </si>
  <si>
    <t>Noslēgtā līguma summa bez PVN, EUR</t>
  </si>
  <si>
    <t>Plānotā uz projektu attiecināmā summa bez PVN, EUR</t>
  </si>
  <si>
    <t>Līguma izpildītājs, līguma parakstīšanas datums</t>
  </si>
  <si>
    <t>Līguma izpildes beigu datums</t>
  </si>
  <si>
    <t>Piezīmes (informācija par sūdzībām, pārtrauktām vai izbeigtām procedūrām, par līguma grozījumiem, ja tādi veikti, līguma izpildi traucējošie faktori u.c.)</t>
  </si>
  <si>
    <t>izsludināšana</t>
  </si>
  <si>
    <t>lēmuma pieņemšana</t>
  </si>
  <si>
    <t xml:space="preserve">7. JAUNU DARBA VIETU RADĪŠANA PROJEKTA ĪSTENOŠANAS PROCESĀ  </t>
  </si>
  <si>
    <t>Darbinieka vārds, uzvārds</t>
  </si>
  <si>
    <t>Loma / amats projektā</t>
  </si>
  <si>
    <t>Darba līguma / rīkojuma / vienošanās numurs, noslēgšanas datums</t>
  </si>
  <si>
    <t xml:space="preserve">Darba līguma darbības laiks </t>
  </si>
  <si>
    <t>Darba laika veids*</t>
  </si>
  <si>
    <t>Piezīmes</t>
  </si>
  <si>
    <r>
      <rPr>
        <b/>
        <i/>
        <vertAlign val="superscript"/>
        <sz val="10"/>
        <color theme="1"/>
        <rFont val="Arial"/>
        <family val="2"/>
        <charset val="186"/>
      </rPr>
      <t xml:space="preserve">* </t>
    </r>
    <r>
      <rPr>
        <i/>
        <sz val="10"/>
        <color theme="1"/>
        <rFont val="Arial"/>
        <family val="2"/>
        <charset val="186"/>
      </rPr>
      <t>Darba laika veids:</t>
    </r>
  </si>
  <si>
    <r>
      <rPr>
        <i/>
        <vertAlign val="superscript"/>
        <sz val="10"/>
        <color theme="1"/>
        <rFont val="Arial"/>
        <family val="2"/>
        <charset val="186"/>
      </rPr>
      <t>1</t>
    </r>
    <r>
      <rPr>
        <i/>
        <sz val="10"/>
        <color theme="1"/>
        <rFont val="Arial"/>
        <family val="2"/>
        <charset val="186"/>
      </rPr>
      <t xml:space="preserve"> ir noslēgts darba līgums ar darbinieku, nosakot normālu darba laiku, un ja par šādu darbinieku tiek maksātas valsts sociālās apdrošināšanas obligātās iemaksas vismaz vienu gadu pēc darba vietas izveides;</t>
    </r>
  </si>
  <si>
    <r>
      <rPr>
        <i/>
        <vertAlign val="superscript"/>
        <sz val="10"/>
        <color theme="1"/>
        <rFont val="Arial"/>
        <family val="2"/>
        <charset val="186"/>
      </rPr>
      <t xml:space="preserve">2 </t>
    </r>
    <r>
      <rPr>
        <i/>
        <sz val="10"/>
        <color theme="1"/>
        <rFont val="Arial"/>
        <family val="2"/>
        <charset val="186"/>
      </rPr>
      <t>vairākas darba vietas sezonas darbu veikšanai, ja tajās kopā nostrādāto stundu skaits atbilst kalendāra gada normālam darba laikam un ir veiktas valsts sociālās apdrošināšanas obligātās iemaksas</t>
    </r>
  </si>
  <si>
    <t>8. INFORMĀCIJA PAR PROJEKTA MĒRĶU UN SASNIEGTO REZULTĀTU STATUSU</t>
  </si>
  <si>
    <t>Lūdzu sniegt informāciju par projekta rezultātiem, projekta mērķu sasniegšanu un ietekmi uz mērķa grupu/-ām</t>
  </si>
  <si>
    <t>13. LĪDZ PĀRSKATA PERIODA BEIGĀM SASNIEGTIE PROJEKTA REZULTĀTI UN IZNĀKUMA RADĪTĀJI</t>
  </si>
  <si>
    <t>Projekta rezultātu un iznākuma rādītāju sasniedzamās vērtības saskaņā ar projekta iesniegumu</t>
  </si>
  <si>
    <t>Līdz pārskata perioda beigām sasniegtās projekta rezultātu un iznākuma rādītāju vērtības</t>
  </si>
  <si>
    <t>rezultāts</t>
  </si>
  <si>
    <t>apraksts</t>
  </si>
  <si>
    <t>rādītāji</t>
  </si>
  <si>
    <t>sasniedzamā vērtība</t>
  </si>
  <si>
    <t>sasniegtā vērtība</t>
  </si>
  <si>
    <t>14. STARPPOSMA REZULTĀTU PROGRESS</t>
  </si>
  <si>
    <t>Plānotie starpposma rezultāti saskaņā ar projekta iesniegumu</t>
  </si>
  <si>
    <t>Sasniegtie starpposma rezultāti</t>
  </si>
  <si>
    <t>nosaukums</t>
  </si>
  <si>
    <t>plānotais sasniegšanas laiks</t>
  </si>
  <si>
    <t>faktiskais sasniegšanas laiks</t>
  </si>
  <si>
    <t>15. ATTIECINĀMO IZDEVUMU KOPSAVILKUMS</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</si>
  <si>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</si>
  <si>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</si>
  <si>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</si>
  <si>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</si>
  <si>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Visi pārskati kopā, EUR</t>
  </si>
  <si>
    <t>Izmaksu atlikums uz pārskata perioda beigām, EUR</t>
  </si>
  <si>
    <t>4=(2+3)</t>
  </si>
  <si>
    <t>5=1-4</t>
  </si>
  <si>
    <t>1. Projekta administratīvās izmaksas</t>
  </si>
  <si>
    <t>2. Sanācijas darbi (t.sk. būvdarbi) un ar sanācijas darbu projektu saistītās būvju un infrastruktūras nojaukšana</t>
  </si>
  <si>
    <t>3. Ar sanācijas darbu projektu saistītie pakalpojumi</t>
  </si>
  <si>
    <t>4. Pieredzes apmaiņas pasākumi</t>
  </si>
  <si>
    <t>5. Sabiedrības izpratnes veicināšanas pasākumi</t>
  </si>
  <si>
    <t>6. Informācijas un publicitātes pasākumi</t>
  </si>
  <si>
    <t>7. Monitoringa tīkla izveide</t>
  </si>
  <si>
    <t>8. Netiešās izmaksas xx% (Reg. Art. 8.5)</t>
  </si>
  <si>
    <t>KOPĀ:</t>
  </si>
  <si>
    <t>t.sk. programmas līdzfinansējums 100%</t>
  </si>
  <si>
    <t>t.sk. cits nacionālais līdzfinansējums 0%</t>
  </si>
  <si>
    <t>9. ATTIECINĀMO IZDEVUMU PĀRSKATS</t>
  </si>
  <si>
    <t>Nr.p.k.</t>
  </si>
  <si>
    <t>Darbu izpildītājs vai pakalpojumu sniedzējs</t>
  </si>
  <si>
    <t>Projekta izdevumi</t>
  </si>
  <si>
    <t>Rēķina samaksa</t>
  </si>
  <si>
    <r>
      <t xml:space="preserve">Rēķina summa (EUR) </t>
    </r>
    <r>
      <rPr>
        <b/>
        <vertAlign val="superscript"/>
        <sz val="10"/>
        <color theme="1"/>
        <rFont val="Arial"/>
        <family val="2"/>
        <charset val="204"/>
      </rPr>
      <t>1</t>
    </r>
  </si>
  <si>
    <t>Izdevumu apraksts (izmaksu veids, preces vai pakalpojuma nosaukums)</t>
  </si>
  <si>
    <t>Izdevumus pamatojošā dokumenta Nr. (rēķins, pavadzīme un tml.)</t>
  </si>
  <si>
    <t>Izdevumus pamatojošā dokumenta datums (rēķins, pavadzīme un tml.)</t>
  </si>
  <si>
    <t>Samaksas dokumenta datums</t>
  </si>
  <si>
    <t>Samaksas dokuments numurs</t>
  </si>
  <si>
    <r>
      <t xml:space="preserve">Summa bez PVN </t>
    </r>
    <r>
      <rPr>
        <b/>
        <vertAlign val="superscript"/>
        <sz val="10"/>
        <color theme="1"/>
        <rFont val="Arial"/>
        <family val="2"/>
        <charset val="186"/>
      </rPr>
      <t>2</t>
    </r>
  </si>
  <si>
    <t>Summa ar PVN</t>
  </si>
  <si>
    <t>Kopējie attiecināmie izdevumi</t>
  </si>
  <si>
    <t>t.sk.</t>
  </si>
  <si>
    <r>
      <t xml:space="preserve">PVN kā attiecināmie izdevumi </t>
    </r>
    <r>
      <rPr>
        <b/>
        <vertAlign val="superscript"/>
        <sz val="10"/>
        <color theme="1"/>
        <rFont val="Arial"/>
        <family val="2"/>
        <charset val="186"/>
      </rPr>
      <t>3</t>
    </r>
  </si>
  <si>
    <t>Kopā</t>
  </si>
  <si>
    <t>Attiecināmie izdevumi kopā:</t>
  </si>
  <si>
    <t>%</t>
  </si>
  <si>
    <t>EEZ FI finansējums</t>
  </si>
  <si>
    <t>Privātais finansējums</t>
  </si>
  <si>
    <t xml:space="preserve">Piezīmes. </t>
  </si>
  <si>
    <r>
      <t>1</t>
    </r>
    <r>
      <rPr>
        <i/>
        <sz val="10"/>
        <rFont val="Arial"/>
        <family val="2"/>
        <charset val="186"/>
      </rPr>
      <t xml:space="preserve"> Norāda tikai attiecināmos izdevumus.</t>
    </r>
  </si>
  <si>
    <r>
      <t>2</t>
    </r>
    <r>
      <rPr>
        <i/>
        <sz val="10"/>
        <rFont val="Arial"/>
        <family val="2"/>
        <charset val="186"/>
      </rPr>
      <t xml:space="preserve"> Neaizpilda, ja  nav PVN maksātāji.</t>
    </r>
  </si>
  <si>
    <r>
      <rPr>
        <i/>
        <vertAlign val="superscript"/>
        <sz val="10"/>
        <color theme="1"/>
        <rFont val="Arial"/>
        <family val="2"/>
        <charset val="186"/>
      </rPr>
      <t xml:space="preserve">3 </t>
    </r>
    <r>
      <rPr>
        <i/>
        <sz val="10"/>
        <color theme="1"/>
        <rFont val="Arial"/>
        <family val="2"/>
        <charset val="186"/>
      </rPr>
      <t>PVN kā attiecināmos izdevumus norāda tikai tad, ja PVN nav atgūstams no valsts budžeta.</t>
    </r>
  </si>
  <si>
    <t>10. ATTIECINĀMO IZDEVUMU KOPSAVILKUMS</t>
  </si>
  <si>
    <t>Aktivitātes ietvaros plānotās kopējās attiecināmās izmaksas, EUR</t>
  </si>
  <si>
    <t>Aktivitātes ietvaros pārskata periodā faktiski veiktās attiecināmās izmaksas, EUR</t>
  </si>
  <si>
    <t>KOPĀ attiecināmie izdevumi:</t>
  </si>
  <si>
    <t>APLIECINĀJUMS</t>
  </si>
  <si>
    <r>
      <t xml:space="preserve">Parakstot šo apliecinājumu, Eiropas Ekonomikas zonas finanšu instrumenta 2014.-2021.gada perioda programmas “Vietējā attīstība, nabadzības mazināšana un kultūras sadarbība” neliela apjoma grantu shēmas atklātā konkursa projekta </t>
    </r>
    <r>
      <rPr>
        <b/>
        <sz val="10"/>
        <color theme="1"/>
        <rFont val="Arial"/>
        <family val="2"/>
      </rPr>
      <t>“Atbalsts biznesa ideju īstenošanai Latgalē”</t>
    </r>
    <r>
      <rPr>
        <sz val="10"/>
        <color theme="1"/>
        <rFont val="Arial"/>
        <family val="2"/>
      </rPr>
      <t xml:space="preserve"> līdzfinansējuma saņēmējs</t>
    </r>
    <r>
      <rPr>
        <b/>
        <sz val="10"/>
        <color theme="1"/>
        <rFont val="Arial"/>
        <family val="2"/>
      </rPr>
      <t xml:space="preserve"> &lt;</t>
    </r>
    <r>
      <rPr>
        <b/>
        <i/>
        <sz val="10"/>
        <color theme="1"/>
        <rFont val="Arial"/>
        <family val="2"/>
      </rPr>
      <t>līdzfinansējuma saņēmēja nosaukums</t>
    </r>
    <r>
      <rPr>
        <b/>
        <sz val="10"/>
        <color theme="1"/>
        <rFont val="Arial"/>
        <family val="2"/>
      </rPr>
      <t xml:space="preserve">&gt; </t>
    </r>
    <r>
      <rPr>
        <sz val="10"/>
        <color theme="1"/>
        <rFont val="Arial"/>
        <family val="2"/>
      </rPr>
      <t>apstiprina, ka:</t>
    </r>
  </si>
  <si>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</si>
  <si>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2) ir ievērotas publiskā iepirkuma, komercdarbības atbalsta, labas pārvaldības prasības;</t>
  </si>
  <si>
    <t>3) izdevumi veikti izmaksu periodā, ko nosaka grantu shēmas apsaimniekotāja un līdzfinansējuma saņēmēja noslēgtais projekta līgums;</t>
  </si>
  <si>
    <t>4) ir ievērota publicitātes un projekta informācijas atbilstība Finanšu instrumentu biroja izstrādātajā Komunikācijas un dizaina rokasgrāmatā noteiktajām prasībām;</t>
  </si>
  <si>
    <t>7) informācija par darījumiem atbilstoši iespējām ir reģistrēta elektroniski un ir pieejama pēc finanšu instrumentu vadībā iesaistīto iestāžu pieprasījuma;</t>
  </si>
  <si>
    <t>8) ir nodrošināta audita izsekojamība;</t>
  </si>
  <si>
    <t>9) projekta pārskatam pievienoto dokumentu kopijas atbilst oriģināliem;</t>
  </si>
  <si>
    <t>10) visi ar projekta īstenošanu saistīto dokumentu oriģināli tiks uzglabāti saskaņā ar projekta līgumā noteikto termiņu;</t>
  </si>
  <si>
    <t>11)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</si>
  <si>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</si>
  <si>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 xml:space="preserve">Pārskatu sagatavoja: </t>
  </si>
  <si>
    <t>Atbildīgais darbinieks</t>
  </si>
  <si>
    <t>(amats)                    (paraksts un tā atšifrējums)                         (datums)</t>
  </si>
  <si>
    <t xml:space="preserve">Pārskatu apstiprināja:: </t>
  </si>
  <si>
    <t xml:space="preserve">Atbildīgā amatpersona </t>
  </si>
  <si>
    <t>Pielikuma Nr.</t>
  </si>
  <si>
    <t>Pielikuma nosaukums</t>
  </si>
  <si>
    <t>Attiecināmās izmaksas apliecinošie dokumenti</t>
  </si>
  <si>
    <t>1.1. Jaunu pamatlīdzekļu un programmnodrošinājuma iegādes izmaksas</t>
  </si>
  <si>
    <t>1.2. Pamatlīdzekļu nolietojuma izmaksas</t>
  </si>
  <si>
    <t>1.3. Patentu, licenču, autortiesību un preču zīmju saņemšanas vai izmantošanas izmaksas</t>
  </si>
  <si>
    <r>
      <t>1. Noslēgtais uzņēmuma līgums ar preču/pakalpojumu piegādātāju.
2. Attaisnojuma dokuments (rēķins, pavadzīme un tml.).
3.</t>
    </r>
    <r>
      <rPr>
        <b/>
        <sz val="10"/>
        <color theme="1"/>
        <rFont val="Arial"/>
        <family val="2"/>
        <charset val="186"/>
      </rPr>
      <t xml:space="preserve"> </t>
    </r>
    <r>
      <rPr>
        <sz val="10"/>
        <color theme="1"/>
        <rFont val="Arial"/>
        <family val="2"/>
        <charset val="204"/>
      </rPr>
      <t>Patentu, licenču, autortiesību un preču zīmju izmantošanas tiesības pamatojošs dokuments.</t>
    </r>
    <r>
      <rPr>
        <sz val="10"/>
        <color theme="1"/>
        <rFont val="Arial"/>
        <family val="2"/>
        <charset val="186"/>
      </rPr>
      <t xml:space="preserve">
4. Rīkojums, metodika vai cits līdzvērtīgs dokuments par patenta, licences, autortiesību, preču zīmes izmantošanas nepieciešamību projekta īstenošanas nodrošināšanai.
5.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6. Izdruka no uzņēmuma grāmatvedības datorprogrammas pa pirmdokumentiem par pārskata periodā veiktajiem izdevumiem, kas parāda projekta izdevumu atdalīšanu no uzņēmuma kopējiem izdevumiem.
</t>
    </r>
  </si>
  <si>
    <t>1.4. Izmaksas par darbinieku dalību mācībās projekta mērķa sasniegšanai</t>
  </si>
  <si>
    <t>1. Noslēgtais uzņēmuma līgums ar preču/pakalpojumu piegādātāju.
2. Attaisnojuma dokuments (rēķins, pavadzīme un tml.).
3. Sertifikāts vai apliecinājums par darbinieku dalību mācībās projekta mērķa sasniegšanai.
4. Rīkojums par darbinieku dalību mācībās projekta mērķa sasniegšanai.
5.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6. Izdruka no uzņēmuma grāmatvedības datorprogrammas pa pirmdokumentiem par pārskata periodā veiktajiem izdevumiem, kas parāda projekta izdevumu atdalīšanu no uzņēmuma kopējiem izdevumiem.</t>
  </si>
  <si>
    <t>Uzņēmuma grāmatvedības kontu plāns</t>
  </si>
  <si>
    <t>Iepirkumu dokumentācija</t>
  </si>
  <si>
    <t>3.1. Zemsliekšņa iepirkumi (līdz 70 000 EUR) atbilstoši Ministru kabineta 2017.gada 28.februāra noteikumiem Nr.104 “Noteikumi par iepirkuma procedūru un tās piemērošanas kārtību pasūtītāja finansētiem projektiem”</t>
  </si>
  <si>
    <t>Dokumenti, kas apliecina, ka līdzfinansējuma saņēmējs, izvērtējot pakalpojumu sniedzēju/ preču piegādātāju piedāvājumus, ir ievērojis izmaksu lietderību, ekonomiskuma un efektivitātes principus – priekšizpētes veikšana paredzamās līgumcenas noteikšanai, tehniskā specifikācija/ pakalpojuma apraksts, uzaicinājums sniegt cenu piedāvājumu, sarakste ar piegādatājiem (ja tāda ir), piedāvājumu izvērtēšanas kritēriji, piedāvājumu atbilstības novērtējums un izvēlētais preču/ pakalpojumu sniedzējs; uzvarētāja un pretendentu (t.sk noraidīto) piedāvājumi, iepirkuma līgums.</t>
  </si>
  <si>
    <t>3.2. Atbilstoši Publisko iepirkumu likumam, Ministru kabineta 2017.gada 28.februāra noteikumiem Nr.104 “Noteikumi par iepirkuma procedūru un tās piemērošanas kārtību pasūtītāja finansētiem projektiem” (vīrs 70 000 EUR)</t>
  </si>
  <si>
    <t>Iepirkumu dokumenti – iepirkuma komisijas protokoli, iepirkuma procedūras nolikums, iepirkuma priekšmeta tehniskā specifikācija, sarakste ar piegādatājiem (ja tāda ir), iepirkuma komisijas locekļu aliecinājumi, ekspertu atzinums (ja tādi ir), pieņemtie lēmumi un ziņojums, uzvarētāja un pretendentu (t.sk noraidīto) piedāvājumi, iepirkuma līgums.</t>
  </si>
  <si>
    <t xml:space="preserve">Jaunu darba vietu radīšana projekta īstenošanas procesā apliecinošie dokumenti </t>
  </si>
  <si>
    <t>4.1. Jaunu darba vietu radīšana projekta īstenošanas procesā</t>
  </si>
  <si>
    <t xml:space="preserve">1. Darba līgums, amata apraksts.                                                                 
2. Rīkojums par darbinieka pieņemšanu darbā.                                     
3. VID “Ziņas par darba ņēmējiem”, ja jaunradītajai darba vietai darbā pieņemts jauns darbinieks. 
4. Darbinieka personīgais konts. 
5. Darba devēja apstiprināta darba laika uzskaites tabula.      
6. VSAOI ziņojumi par projekta pārskata periodu.   
7. Rīkojums par darba tiesisko attiecību izbeigšanu ar konkrēto darbinieku, kurā ir norādīts darbinieka vārds, uzvārds un datums, ar kuru izbeidzas darba tiesiskās attiecības, kā arī darba tiesisko attiecību izbeigšanas pamatojums (ja attiecināms).    
8. Darba līgums un rīkojums par jaunu darbinieka peņemšanu jaunradītajā darba vietā (ja attiecināms).  
9.VID EDS nodokļu atlikumu vēsture par projekta īstenošanas periodu.
10. VSAOIe nomaksas šaubu gadījumā tiek iesniegta izziņa no VID par nodokļu parādu neesamību (pēc LPR pieprasījuma).
</t>
  </si>
  <si>
    <t>Publicitāte</t>
  </si>
  <si>
    <t xml:space="preserve">1. Interneta vietnes vai sociālā medija konta izdrukas ar informāciju par projektu ievērojot vizuālās identitātes vadlīnijas.
2. Fotofiksācija no projekta īstenošanas vietas ar informatīvo plāksni, kas ietver informāciju par projektu un EEZ ieguldījumu.
3. Citu komunikācijas kanālu, pasākumu izdrukas, fotofiksācijas kas nepārprotami norāda uz projektu, EEZ finansējuma ieguldījumu. </t>
  </si>
  <si>
    <t>Fotofiksācija</t>
  </si>
  <si>
    <t>Projekta rezultātu apliecinošas fotofiksācijas projekta īstenošanas vietā.</t>
  </si>
  <si>
    <t>Piezīmes.</t>
  </si>
  <si>
    <r>
      <t>1</t>
    </r>
    <r>
      <rPr>
        <i/>
        <sz val="9"/>
        <rFont val="Arial"/>
        <family val="2"/>
        <charset val="186"/>
      </rPr>
      <t xml:space="preserve"> Latgales plānošanas reģionā iesniedz attiecināmo izmaksu apliecinošo dokumentu kopijas (Noslēguma pārskatu iesniedzot elektroniski, dokumenti tiek iesniegti skanētā veidā)</t>
    </r>
  </si>
  <si>
    <r>
      <t>2</t>
    </r>
    <r>
      <rPr>
        <i/>
        <sz val="9"/>
        <rFont val="Arial"/>
        <family val="2"/>
        <charset val="186"/>
      </rPr>
      <t xml:space="preserve"> Uz attiecināmo izmaksu apliecinošajiem dokumentiem jābūt atsaucei uz programmu/projektu</t>
    </r>
  </si>
  <si>
    <t>Atklātā konkursa projekta nosaukums</t>
  </si>
  <si>
    <t>5) visu ar projektu saistīto darījumu atspoguļošanai ir ieviesta atsevišķa grāmatvedības uzskaites sistēma vai atbilstošs grāmatvedības kods/dimensija;</t>
  </si>
  <si>
    <r>
      <t>1. Uzņēmuma iekšējais dokuments, kur atrunāta pamatlīdzekļu (turpmāk – PL) grāmatvedības uzskaite un novērtēšanas metodes, uzskaites kārtība PL vērtībā iekļaujamajām izmaksām.
2. Jauna pamatlīdzekļa un programmnodrošinājuma iegādes dokumenti:
-ar piegādātāju noslēgtais līgums, kuram var būt pievienota detalizēta tāme vai tehniskā specifikācija;
-attaisnojuma dokumenti (rēķins, pavadzīme u.tml.); 
-PL iegādes izdevumu pamatojošie dokumenti, ja tie nav ar piegādātāju noslēgtā līguma sastāvdaļa;
-pušu parakstītais pieņemšanas – nodošanas akts (ja attiecināms);
3. Rīkojums un akts par PL nodošanu ekspluatācijā.
4. Pamatlīdzekļa uzskaites kartīte, kurā norādīts pamatlīdzekļa nosaukums, marka un nolietojuma aprēķins, nolietojuma periods, atsauce uz programmu/projektu.
5. Rīkojums, vai līdzvērtīgs dokuments par konkrēta pamatlīdzekļa izmantošanas nepieciešamību programmas/projekta īstenošanas nodrošināšanai, laika periods, amortizācijas aprēķina metode un summa, kāda attiecināma no programmas/projekta līdzekļiem.
6. Latvijas Republikā reģistrētā kredītiestādes vai 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
7. Izdruka no uzņēmuma grāmatvedības datorprogrammas pa pirmdokumentiem par pārskata periodā veiktajiem izdevumiem, kas parāda projekta izdevumu atdalīšanu no uzņēmuma kopējiem izdevumiem.
8. Programmnodrošinājuma licences</t>
    </r>
    <r>
      <rPr>
        <sz val="10"/>
        <rFont val="Arial"/>
        <family val="2"/>
        <charset val="204"/>
      </rPr>
      <t xml:space="preserve"> (izmantošanas tiesības pamatojošs dokuments).</t>
    </r>
    <r>
      <rPr>
        <b/>
        <sz val="10"/>
        <color rgb="FFFF0000"/>
        <rFont val="Arial"/>
        <family val="2"/>
        <charset val="186"/>
      </rPr>
      <t xml:space="preserve">
</t>
    </r>
    <r>
      <rPr>
        <sz val="10"/>
        <rFont val="Arial"/>
        <family val="2"/>
        <charset val="204"/>
      </rPr>
      <t>9. Apdrošināšanas polise attiecīgajam pamatlīdzeklim pret zaudējumiem (piemēram, ugunsgrēku, zādzību, citiem parasti apdrošināmiem riskiem) gan projekta īstenošanas laikā, gan vismaz piecus gadus pēc projekta noslēguma pārskata apstiprināšanas</t>
    </r>
  </si>
  <si>
    <t xml:space="preserve">1. Punktā 1.1. (izņemot 1.1.9.p.) uzskaitītie dokumenti, kas attiecas uz pamatlīdzekļa iegādi.
2. Papildus:
-pamatlīdzekļu nolietojuma izmaksu aprēķins projekta pārskata periodā, izdruka no grāmatvedības programmas par iegrāmatotu, no pārējiem uzņēmuma izdevumiem atdalītu, nolietojumu, kas atbilst projekta ilgumam un faktiskā lietojuma apjomam.
</t>
  </si>
  <si>
    <t>PVN maksātāja reģistrācijas numurs (ja reģistrēts kā PVN maksātājs)</t>
  </si>
  <si>
    <t>Veiktie informācijas un publicitātes pasākumi</t>
  </si>
  <si>
    <r>
      <rPr>
        <vertAlign val="superscript"/>
        <sz val="9"/>
        <color theme="1"/>
        <rFont val="Arial"/>
        <family val="2"/>
        <charset val="186"/>
      </rPr>
      <t>1</t>
    </r>
    <r>
      <rPr>
        <sz val="9"/>
        <color theme="1"/>
        <rFont val="Arial"/>
        <family val="2"/>
        <charset val="186"/>
      </rPr>
      <t xml:space="preserve"> papildus veiktā pasākuma nosaukumam jānorāda arī saite uz tīmekļvietni, kur ievietota informācija</t>
    </r>
  </si>
  <si>
    <r>
      <t>pasākums / komunikācijas līdzeklis</t>
    </r>
    <r>
      <rPr>
        <sz val="10"/>
        <color theme="1"/>
        <rFont val="Arial"/>
        <family val="2"/>
      </rPr>
      <t xml:space="preserve"> 1</t>
    </r>
  </si>
  <si>
    <r>
      <t xml:space="preserve">Veikto publicitātes pasākumu apraksts </t>
    </r>
    <r>
      <rPr>
        <i/>
        <sz val="10"/>
        <color theme="1"/>
        <rFont val="Arial"/>
        <family val="2"/>
      </rPr>
      <t xml:space="preserve"> (īstenošanas laiks, vieta, sasniegtā auditorija, vizuālās identitātes izmantošana, atsauce uz finansējuma avotu)</t>
    </r>
  </si>
  <si>
    <t>Zvērināta revidenta vai zvērinātu revidentu komercsabiedrības pakalpojumu izmaksas vai iekšējā audita struktūrvienības izmaksas</t>
  </si>
  <si>
    <t>PROJEKTA PĀRSKATS</t>
  </si>
  <si>
    <t>6) visu ar projektu saistīto darījumu atspoguļošanai ir atvērts atsevišķs norēķinu kontu Latvijas Republikā reģistrētā kredītiestādē (fiziskām personām) vai Valsts kasē, no kura veic un uz kuru saņem visus ar Projekta īstenošanu saistītos maksājumus.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</si>
</sst>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charset val="186"/>
      <scheme val="minor"/>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i/>
      <sz val="11"/>
      <color theme="1"/>
      <name val="Arial"/>
      <family val="2"/>
      <charset val="186"/>
    </font>
    <font>
      <sz val="8"/>
      <color theme="1"/>
      <name val="Arial"/>
      <family val="2"/>
      <charset val="204"/>
    </font>
    <font>
      <sz val="10"/>
      <color theme="1"/>
      <name val="Arial"/>
      <family val="2"/>
      <charset val="204"/>
    </font>
    <font>
      <sz val="10"/>
      <color theme="1"/>
      <name val="Arial"/>
      <family val="2"/>
    </font>
    <font>
      <b/>
      <sz val="10"/>
      <color theme="1"/>
      <name val="Arial"/>
      <family val="2"/>
      <charset val="186"/>
    </font>
    <font>
      <sz val="10"/>
      <color rgb="FFFF0000"/>
      <name val="Arial"/>
      <family val="2"/>
      <charset val="186"/>
    </font>
    <font>
      <vertAlign val="superscript"/>
      <sz val="9"/>
      <color rgb="FFFF0000"/>
      <name val="Arial"/>
      <family val="2"/>
      <charset val="204"/>
    </font>
    <font>
      <b/>
      <sz val="10"/>
      <color rgb="FFFF0000"/>
      <name val="Arial"/>
      <family val="2"/>
      <charset val="186"/>
    </font>
    <font>
      <sz val="10"/>
      <name val="Arial"/>
      <family val="2"/>
      <charset val="204"/>
    </font>
    <font>
      <b/>
      <sz val="10"/>
      <color theme="1"/>
      <name val="Arial"/>
      <family val="2"/>
      <charset val="204"/>
    </font>
    <font>
      <b/>
      <sz val="10"/>
      <name val="Arial"/>
      <family val="2"/>
      <charset val="204"/>
    </font>
    <font>
      <b/>
      <vertAlign val="superscript"/>
      <sz val="10"/>
      <color theme="1"/>
      <name val="Arial"/>
      <family val="2"/>
      <charset val="204"/>
    </font>
    <font>
      <b/>
      <sz val="10"/>
      <name val="Times New Roman"/>
      <family val="1"/>
      <charset val="186"/>
    </font>
    <font>
      <sz val="10"/>
      <name val="Times New Roman"/>
      <family val="1"/>
      <charset val="186"/>
    </font>
    <font>
      <sz val="9"/>
      <color theme="1"/>
      <name val="Arial"/>
      <family val="2"/>
      <charset val="186"/>
    </font>
    <font>
      <vertAlign val="superscript"/>
      <sz val="9"/>
      <color theme="1"/>
      <name val="Arial"/>
      <family val="2"/>
      <charset val="186"/>
    </font>
    <font>
      <sz val="10"/>
      <color rgb="FFFF0000"/>
      <name val="Arial"/>
      <family val="2"/>
    </font>
    <font>
      <sz val="10"/>
      <color theme="1"/>
      <name val="Calibri"/>
      <family val="2"/>
      <charset val="186"/>
      <scheme val="minor"/>
    </font>
    <font>
      <sz val="10"/>
      <name val="Arial"/>
      <family val="2"/>
      <charset val="186"/>
    </font>
    <font>
      <b/>
      <i/>
      <vertAlign val="superscript"/>
      <sz val="10"/>
      <color theme="1"/>
      <name val="Arial"/>
      <family val="2"/>
      <charset val="186"/>
    </font>
    <font>
      <i/>
      <vertAlign val="superscript"/>
      <sz val="10"/>
      <color theme="1"/>
      <name val="Arial"/>
      <family val="2"/>
      <charset val="186"/>
    </font>
    <font>
      <b/>
      <vertAlign val="superscript"/>
      <sz val="10"/>
      <color theme="1"/>
      <name val="Arial"/>
      <family val="2"/>
      <charset val="186"/>
    </font>
    <font>
      <b/>
      <sz val="10"/>
      <color theme="1"/>
      <name val="Arial"/>
      <family val="2"/>
    </font>
    <font>
      <i/>
      <sz val="10"/>
      <name val="Arial"/>
      <family val="2"/>
      <charset val="186"/>
    </font>
    <font>
      <i/>
      <vertAlign val="superscript"/>
      <sz val="10"/>
      <name val="Arial"/>
      <family val="2"/>
      <charset val="186"/>
    </font>
    <font>
      <b/>
      <sz val="9"/>
      <color theme="1"/>
      <name val="Arial"/>
      <family val="2"/>
      <charset val="186"/>
    </font>
    <font>
      <sz val="9"/>
      <color theme="1"/>
      <name val="Calibri"/>
      <family val="2"/>
      <charset val="186"/>
      <scheme val="minor"/>
    </font>
    <font>
      <b/>
      <i/>
      <sz val="10"/>
      <color theme="1"/>
      <name val="Arial"/>
      <family val="2"/>
    </font>
    <font>
      <sz val="10"/>
      <name val="Arial"/>
      <family val="2"/>
    </font>
    <font>
      <i/>
      <sz val="9"/>
      <name val="Arial"/>
      <family val="2"/>
      <charset val="186"/>
    </font>
    <font>
      <i/>
      <vertAlign val="superscript"/>
      <sz val="9"/>
      <name val="Arial"/>
      <family val="2"/>
      <charset val="186"/>
    </font>
    <font>
      <sz val="8"/>
      <name val="Arial"/>
      <family val="2"/>
    </font>
    <font>
      <sz val="8"/>
      <color theme="1"/>
      <name val="Arial"/>
      <family val="2"/>
    </font>
    <font>
      <sz val="8"/>
      <name val="Arial"/>
      <family val="2"/>
      <charset val="204"/>
    </font>
    <font>
      <sz val="12"/>
      <color theme="1"/>
      <name val="Arial"/>
      <family val="2"/>
      <charset val="186"/>
    </font>
    <font>
      <i/>
      <sz val="10"/>
      <color theme="1"/>
      <name val="Arial"/>
      <family val="2"/>
    </font>
  </fonts>
  <fills count="12">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281">
    <xf numFmtId="0" fontId="0" fillId="0" borderId="0" xfId="0"/>
    <xf numFmtId="0" fontId="2" fillId="0" borderId="0" xfId="0" applyFont="1" applyProtection="1">
      <protection hidden="1"/>
    </xf>
    <xf numFmtId="0" fontId="2" fillId="2" borderId="0" xfId="0" applyFont="1" applyFill="1" applyProtection="1">
      <protection hidden="1"/>
    </xf>
    <xf numFmtId="0" fontId="6" fillId="0" borderId="0" xfId="0" applyFont="1" applyAlignment="1" applyProtection="1">
      <alignment horizontal="left"/>
      <protection hidden="1"/>
    </xf>
    <xf numFmtId="0" fontId="2" fillId="0" borderId="0" xfId="0" applyFont="1" applyAlignment="1" applyProtection="1">
      <alignment horizontal="center"/>
      <protection hidden="1"/>
    </xf>
    <xf numFmtId="0" fontId="8" fillId="3" borderId="0" xfId="0" applyFont="1" applyFill="1" applyProtection="1">
      <protection hidden="1"/>
    </xf>
    <xf numFmtId="0" fontId="9" fillId="3" borderId="0" xfId="0" applyFont="1" applyFill="1" applyAlignment="1"/>
    <xf numFmtId="0" fontId="9" fillId="0" borderId="0" xfId="0" applyFont="1" applyFill="1" applyAlignment="1"/>
    <xf numFmtId="0" fontId="8" fillId="0" borderId="0" xfId="0" applyFont="1" applyFill="1" applyProtection="1">
      <protection hidden="1"/>
    </xf>
    <xf numFmtId="0" fontId="8" fillId="0" borderId="0" xfId="0" applyFont="1" applyProtection="1">
      <protection hidden="1"/>
    </xf>
    <xf numFmtId="0" fontId="10" fillId="0" borderId="0" xfId="0" applyFont="1" applyFill="1" applyAlignment="1" applyProtection="1">
      <alignment vertical="center"/>
      <protection hidden="1"/>
    </xf>
    <xf numFmtId="0" fontId="8" fillId="2" borderId="0" xfId="0" applyFont="1" applyFill="1" applyProtection="1">
      <protection hidden="1"/>
    </xf>
    <xf numFmtId="0" fontId="2" fillId="0" borderId="0" xfId="0" applyFont="1" applyFill="1" applyProtection="1">
      <protection hidden="1"/>
    </xf>
    <xf numFmtId="0" fontId="2" fillId="5" borderId="1" xfId="0" applyFont="1" applyFill="1" applyBorder="1" applyProtection="1">
      <protection hidden="1"/>
    </xf>
    <xf numFmtId="0" fontId="7" fillId="6" borderId="1" xfId="0" applyFont="1" applyFill="1" applyBorder="1" applyAlignment="1" applyProtection="1">
      <alignment horizontal="center" wrapText="1"/>
      <protection hidden="1"/>
    </xf>
    <xf numFmtId="0" fontId="11" fillId="0" borderId="0" xfId="0" applyFont="1" applyProtection="1">
      <protection hidden="1"/>
    </xf>
    <xf numFmtId="0" fontId="11" fillId="0" borderId="0" xfId="0" applyFont="1" applyFill="1" applyProtection="1">
      <protection hidden="1"/>
    </xf>
    <xf numFmtId="0" fontId="11" fillId="2" borderId="0" xfId="0" applyFont="1" applyFill="1" applyProtection="1">
      <protection hidden="1"/>
    </xf>
    <xf numFmtId="0" fontId="11" fillId="3" borderId="0" xfId="0" applyFont="1" applyFill="1" applyProtection="1">
      <protection hidden="1"/>
    </xf>
    <xf numFmtId="0" fontId="2" fillId="5" borderId="1" xfId="0" applyFont="1" applyFill="1" applyBorder="1" applyAlignment="1" applyProtection="1">
      <alignment horizontal="center"/>
      <protection hidden="1"/>
    </xf>
    <xf numFmtId="0" fontId="7" fillId="6" borderId="1" xfId="0" applyFont="1" applyFill="1" applyBorder="1" applyAlignment="1" applyProtection="1">
      <alignment horizontal="center" vertical="center" wrapText="1"/>
      <protection hidden="1"/>
    </xf>
    <xf numFmtId="0" fontId="11" fillId="5" borderId="1" xfId="0" applyFont="1" applyFill="1" applyBorder="1" applyAlignment="1" applyProtection="1">
      <alignment vertical="top" wrapText="1"/>
      <protection hidden="1"/>
    </xf>
    <xf numFmtId="0" fontId="6" fillId="0" borderId="0" xfId="0" applyFont="1" applyAlignment="1" applyProtection="1">
      <alignment horizontal="left" vertical="top"/>
      <protection hidden="1"/>
    </xf>
    <xf numFmtId="0" fontId="2" fillId="5" borderId="1" xfId="0" applyFont="1" applyFill="1" applyBorder="1" applyAlignment="1" applyProtection="1">
      <alignment vertical="top" wrapText="1"/>
      <protection hidden="1"/>
    </xf>
    <xf numFmtId="2" fontId="11" fillId="5" borderId="1" xfId="0" applyNumberFormat="1" applyFont="1" applyFill="1" applyBorder="1" applyAlignment="1" applyProtection="1">
      <alignment horizontal="center" vertical="top" wrapText="1"/>
      <protection hidden="1"/>
    </xf>
    <xf numFmtId="0" fontId="12" fillId="0" borderId="0" xfId="0" applyFont="1" applyAlignment="1" applyProtection="1">
      <alignment horizontal="left" vertical="top"/>
      <protection hidden="1"/>
    </xf>
    <xf numFmtId="2" fontId="8" fillId="5" borderId="6" xfId="0" applyNumberFormat="1" applyFont="1" applyFill="1" applyBorder="1" applyAlignment="1" applyProtection="1">
      <alignment horizontal="right" vertical="top" wrapText="1"/>
      <protection hidden="1"/>
    </xf>
    <xf numFmtId="0" fontId="11" fillId="5" borderId="6" xfId="0" applyFont="1" applyFill="1" applyBorder="1" applyAlignment="1" applyProtection="1">
      <alignment horizontal="left" vertical="top" wrapText="1"/>
      <protection hidden="1"/>
    </xf>
    <xf numFmtId="0" fontId="11" fillId="0" borderId="0" xfId="0" applyFont="1" applyAlignment="1" applyProtection="1">
      <alignment horizontal="right"/>
      <protection hidden="1"/>
    </xf>
    <xf numFmtId="0" fontId="2" fillId="0" borderId="0" xfId="0" applyFont="1"/>
    <xf numFmtId="0" fontId="11" fillId="5" borderId="1" xfId="0" applyFont="1" applyFill="1" applyBorder="1" applyAlignment="1" applyProtection="1">
      <alignment horizontal="center" vertical="top" wrapText="1"/>
      <protection hidden="1"/>
    </xf>
    <xf numFmtId="4" fontId="11" fillId="5" borderId="1" xfId="0" applyNumberFormat="1" applyFont="1" applyFill="1" applyBorder="1" applyAlignment="1" applyProtection="1">
      <alignment horizontal="center" vertical="top" wrapText="1"/>
      <protection hidden="1"/>
    </xf>
    <xf numFmtId="4" fontId="11" fillId="7" borderId="1" xfId="0" applyNumberFormat="1" applyFont="1" applyFill="1" applyBorder="1" applyAlignment="1" applyProtection="1">
      <alignment horizontal="center" vertical="top" wrapText="1"/>
      <protection hidden="1"/>
    </xf>
    <xf numFmtId="4" fontId="8" fillId="7" borderId="1" xfId="0" applyNumberFormat="1" applyFont="1" applyFill="1" applyBorder="1" applyAlignment="1" applyProtection="1">
      <alignment horizontal="center" vertical="top" wrapText="1"/>
      <protection hidden="1"/>
    </xf>
    <xf numFmtId="4" fontId="11" fillId="7" borderId="1" xfId="0" applyNumberFormat="1" applyFont="1" applyFill="1" applyBorder="1" applyAlignment="1" applyProtection="1">
      <alignment horizontal="center"/>
      <protection hidden="1"/>
    </xf>
    <xf numFmtId="0" fontId="7" fillId="6" borderId="1" xfId="0" applyFont="1" applyFill="1" applyBorder="1" applyAlignment="1">
      <alignment horizontal="center" wrapText="1"/>
    </xf>
    <xf numFmtId="0" fontId="7" fillId="6" borderId="9" xfId="0" applyFont="1" applyFill="1" applyBorder="1" applyAlignment="1" applyProtection="1">
      <alignment horizontal="center" vertical="center" wrapText="1"/>
      <protection hidden="1"/>
    </xf>
    <xf numFmtId="14" fontId="11" fillId="5" borderId="1" xfId="0" applyNumberFormat="1" applyFont="1" applyFill="1" applyBorder="1" applyAlignment="1" applyProtection="1">
      <alignment vertical="top" wrapText="1"/>
      <protection hidden="1"/>
    </xf>
    <xf numFmtId="0" fontId="17" fillId="0" borderId="10" xfId="0" applyFont="1" applyBorder="1" applyAlignment="1">
      <alignment horizontal="center" vertical="center"/>
    </xf>
    <xf numFmtId="0" fontId="17" fillId="0" borderId="5" xfId="0" applyFont="1" applyBorder="1" applyAlignment="1">
      <alignment vertical="top" wrapText="1"/>
    </xf>
    <xf numFmtId="0" fontId="1" fillId="0" borderId="5" xfId="0" applyFont="1" applyBorder="1" applyAlignment="1">
      <alignment vertical="top" wrapText="1"/>
    </xf>
    <xf numFmtId="2" fontId="17" fillId="0" borderId="5" xfId="0" applyNumberFormat="1" applyFont="1" applyBorder="1" applyAlignment="1" applyProtection="1">
      <alignment horizontal="left" vertical="top" wrapText="1"/>
      <protection hidden="1"/>
    </xf>
    <xf numFmtId="0" fontId="1" fillId="0" borderId="3" xfId="0" applyFont="1" applyBorder="1" applyAlignment="1">
      <alignment vertical="top" wrapText="1"/>
    </xf>
    <xf numFmtId="0" fontId="1" fillId="0" borderId="4" xfId="0" applyFont="1" applyBorder="1" applyAlignment="1">
      <alignment vertical="top" wrapText="1"/>
    </xf>
    <xf numFmtId="2" fontId="17" fillId="0" borderId="1" xfId="0" applyNumberFormat="1" applyFont="1" applyBorder="1" applyAlignment="1" applyProtection="1">
      <alignment vertical="top" wrapText="1"/>
      <protection hidden="1"/>
    </xf>
    <xf numFmtId="2" fontId="17" fillId="0" borderId="11" xfId="0" applyNumberFormat="1" applyFont="1" applyBorder="1" applyAlignment="1" applyProtection="1">
      <alignment vertical="top" wrapText="1"/>
      <protection hidden="1"/>
    </xf>
    <xf numFmtId="2" fontId="17" fillId="0" borderId="4" xfId="0" applyNumberFormat="1" applyFont="1" applyBorder="1" applyAlignment="1" applyProtection="1">
      <alignment horizontal="left" vertical="top" wrapText="1"/>
      <protection hidden="1"/>
    </xf>
    <xf numFmtId="0" fontId="16" fillId="0" borderId="0" xfId="0" applyFont="1" applyAlignment="1" applyProtection="1">
      <alignment horizontal="right"/>
      <protection hidden="1"/>
    </xf>
    <xf numFmtId="0" fontId="25" fillId="0" borderId="0" xfId="0" applyFont="1" applyFill="1" applyBorder="1"/>
    <xf numFmtId="0" fontId="25" fillId="0" borderId="0" xfId="0" applyFont="1" applyFill="1" applyBorder="1" applyAlignment="1">
      <alignment horizontal="center"/>
    </xf>
    <xf numFmtId="0" fontId="23" fillId="0" borderId="0" xfId="0" applyFont="1" applyFill="1" applyBorder="1"/>
    <xf numFmtId="0" fontId="23" fillId="0" borderId="0" xfId="0" applyFont="1" applyFill="1" applyBorder="1" applyAlignment="1">
      <alignment horizontal="center" wrapText="1"/>
    </xf>
    <xf numFmtId="0" fontId="23" fillId="0" borderId="1" xfId="0" applyFont="1" applyFill="1" applyBorder="1" applyAlignment="1">
      <alignment horizontal="center"/>
    </xf>
    <xf numFmtId="0" fontId="26" fillId="0" borderId="0" xfId="0" applyFont="1"/>
    <xf numFmtId="0" fontId="26" fillId="0" borderId="0" xfId="0" applyFont="1" applyBorder="1" applyAlignment="1"/>
    <xf numFmtId="0" fontId="25" fillId="0" borderId="0" xfId="0" applyFont="1" applyAlignment="1"/>
    <xf numFmtId="0" fontId="26" fillId="0" borderId="0" xfId="0" applyFont="1" applyAlignment="1"/>
    <xf numFmtId="0" fontId="19" fillId="0" borderId="0" xfId="0" applyFont="1" applyAlignment="1">
      <alignment vertical="center"/>
    </xf>
    <xf numFmtId="0" fontId="26" fillId="0" borderId="0" xfId="0" applyFont="1" applyAlignment="1">
      <alignment wrapText="1"/>
    </xf>
    <xf numFmtId="0" fontId="23" fillId="0" borderId="0" xfId="0" applyFont="1" applyAlignment="1"/>
    <xf numFmtId="0" fontId="21" fillId="0" borderId="0" xfId="0" applyFont="1"/>
    <xf numFmtId="0" fontId="21" fillId="0" borderId="0" xfId="0" applyFont="1" applyBorder="1" applyAlignment="1"/>
    <xf numFmtId="0" fontId="21" fillId="0" borderId="1" xfId="0" applyFont="1" applyBorder="1" applyAlignment="1"/>
    <xf numFmtId="2" fontId="1" fillId="0" borderId="4" xfId="0" applyNumberFormat="1" applyFont="1" applyBorder="1" applyAlignment="1" applyProtection="1">
      <alignment horizontal="left" vertical="center" wrapText="1"/>
      <protection hidden="1"/>
    </xf>
    <xf numFmtId="0" fontId="2" fillId="0" borderId="5" xfId="0" applyFont="1" applyBorder="1" applyAlignment="1">
      <alignment horizontal="center" vertical="center"/>
    </xf>
    <xf numFmtId="2" fontId="2" fillId="0" borderId="5" xfId="0" applyNumberFormat="1" applyFont="1" applyBorder="1" applyAlignment="1" applyProtection="1">
      <alignment horizontal="left" vertical="center" wrapText="1"/>
      <protection hidden="1"/>
    </xf>
    <xf numFmtId="0" fontId="16" fillId="0" borderId="0" xfId="0" applyFont="1" applyAlignment="1" applyProtection="1">
      <alignment vertical="center"/>
      <protection hidden="1"/>
    </xf>
    <xf numFmtId="0" fontId="29" fillId="0" borderId="0" xfId="0" applyFont="1" applyAlignment="1" applyProtection="1">
      <alignment vertical="center"/>
      <protection hidden="1"/>
    </xf>
    <xf numFmtId="0" fontId="16" fillId="0"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18"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30" fillId="0" borderId="0" xfId="0" applyFont="1"/>
    <xf numFmtId="0" fontId="1" fillId="0" borderId="0" xfId="0" applyFont="1" applyProtection="1">
      <protection hidden="1"/>
    </xf>
    <xf numFmtId="0" fontId="1" fillId="3" borderId="0" xfId="0" applyFont="1" applyFill="1" applyAlignment="1" applyProtection="1">
      <alignment vertical="center"/>
      <protection hidden="1"/>
    </xf>
    <xf numFmtId="0" fontId="18" fillId="3" borderId="0" xfId="0" applyFont="1" applyFill="1" applyAlignment="1" applyProtection="1">
      <alignment vertical="center"/>
      <protection hidden="1"/>
    </xf>
    <xf numFmtId="0" fontId="17" fillId="0" borderId="0" xfId="0" applyFont="1" applyAlignment="1" applyProtection="1">
      <alignment vertical="center"/>
      <protection hidden="1"/>
    </xf>
    <xf numFmtId="0" fontId="1" fillId="0" borderId="0" xfId="0" applyFont="1" applyAlignment="1">
      <alignment vertical="center"/>
    </xf>
    <xf numFmtId="0" fontId="31" fillId="0" borderId="0" xfId="1" applyFont="1" applyAlignment="1" applyProtection="1">
      <alignment vertical="center"/>
      <protection locked="0"/>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3" borderId="0" xfId="0" applyFont="1" applyFill="1" applyProtection="1">
      <protection hidden="1"/>
    </xf>
    <xf numFmtId="0" fontId="1" fillId="2" borderId="0" xfId="0" applyFont="1" applyFill="1" applyProtection="1">
      <protection hidden="1"/>
    </xf>
    <xf numFmtId="0" fontId="18" fillId="0" borderId="0" xfId="0" applyFont="1" applyProtection="1">
      <protection hidden="1"/>
    </xf>
    <xf numFmtId="0" fontId="1" fillId="4"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left" vertical="top" wrapText="1"/>
      <protection hidden="1"/>
    </xf>
    <xf numFmtId="0" fontId="18" fillId="0" borderId="0" xfId="0" applyFont="1" applyAlignment="1" applyProtection="1">
      <alignment horizontal="left" vertical="top"/>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18" fillId="0" borderId="0" xfId="0" applyFont="1" applyAlignment="1" applyProtection="1">
      <alignment horizontal="left"/>
      <protection hidden="1"/>
    </xf>
    <xf numFmtId="0" fontId="16" fillId="0" borderId="0" xfId="0" applyFont="1" applyProtection="1">
      <protection hidden="1"/>
    </xf>
    <xf numFmtId="0" fontId="16" fillId="2" borderId="0" xfId="0" applyFont="1" applyFill="1" applyProtection="1">
      <protection hidden="1"/>
    </xf>
    <xf numFmtId="0" fontId="16" fillId="3" borderId="0" xfId="0" applyFont="1" applyFill="1" applyProtection="1">
      <protection hidden="1"/>
    </xf>
    <xf numFmtId="0" fontId="16" fillId="0" borderId="0" xfId="0" applyFont="1" applyFill="1" applyProtection="1">
      <protection hidden="1"/>
    </xf>
    <xf numFmtId="0" fontId="16" fillId="5" borderId="1" xfId="0" applyFont="1" applyFill="1" applyBorder="1" applyAlignment="1" applyProtection="1">
      <alignment vertical="top" wrapText="1"/>
      <protection hidden="1"/>
    </xf>
    <xf numFmtId="0" fontId="3" fillId="0" borderId="0" xfId="0" applyFont="1" applyProtection="1">
      <protection hidden="1"/>
    </xf>
    <xf numFmtId="0" fontId="16" fillId="5" borderId="6" xfId="0" applyFont="1" applyFill="1" applyBorder="1" applyAlignment="1" applyProtection="1">
      <alignment horizontal="left" vertical="top" wrapText="1"/>
      <protection hidden="1"/>
    </xf>
    <xf numFmtId="2" fontId="16" fillId="5" borderId="1" xfId="0" applyNumberFormat="1" applyFont="1" applyFill="1" applyBorder="1" applyAlignment="1" applyProtection="1">
      <alignment horizontal="center" vertical="top" wrapText="1"/>
      <protection hidden="1"/>
    </xf>
    <xf numFmtId="1" fontId="16" fillId="5" borderId="1" xfId="0" applyNumberFormat="1" applyFont="1" applyFill="1" applyBorder="1" applyAlignment="1" applyProtection="1">
      <alignment horizontal="center" vertical="top" wrapText="1"/>
      <protection hidden="1"/>
    </xf>
    <xf numFmtId="4" fontId="16" fillId="5" borderId="1" xfId="0" applyNumberFormat="1" applyFont="1" applyFill="1" applyBorder="1" applyAlignment="1" applyProtection="1">
      <alignment horizontal="center" vertical="top" wrapText="1"/>
      <protection hidden="1"/>
    </xf>
    <xf numFmtId="0" fontId="16" fillId="5" borderId="1" xfId="0" applyFont="1" applyFill="1" applyBorder="1" applyAlignment="1" applyProtection="1">
      <alignment horizontal="left" vertical="top" wrapText="1"/>
      <protection hidden="1"/>
    </xf>
    <xf numFmtId="0" fontId="35" fillId="0" borderId="0" xfId="0" applyFont="1" applyProtection="1">
      <protection hidden="1"/>
    </xf>
    <xf numFmtId="2" fontId="35" fillId="0" borderId="0" xfId="0" applyNumberFormat="1" applyFont="1" applyFill="1" applyBorder="1" applyAlignment="1" applyProtection="1">
      <alignment horizontal="right" vertical="top" wrapText="1"/>
      <protection hidden="1"/>
    </xf>
    <xf numFmtId="2" fontId="35" fillId="0" borderId="0" xfId="0" applyNumberFormat="1" applyFont="1" applyFill="1" applyBorder="1" applyAlignment="1" applyProtection="1">
      <alignment horizontal="center" vertical="top" wrapText="1"/>
      <protection hidden="1"/>
    </xf>
    <xf numFmtId="2" fontId="17" fillId="0" borderId="0" xfId="0" applyNumberFormat="1" applyFont="1" applyFill="1" applyBorder="1" applyAlignment="1" applyProtection="1">
      <alignment horizontal="right" vertical="top"/>
      <protection hidden="1"/>
    </xf>
    <xf numFmtId="2" fontId="17" fillId="9" borderId="1" xfId="0" applyNumberFormat="1" applyFont="1" applyFill="1" applyBorder="1" applyAlignment="1" applyProtection="1">
      <alignment horizontal="right" vertical="top"/>
      <protection hidden="1"/>
    </xf>
    <xf numFmtId="2" fontId="35" fillId="9" borderId="1" xfId="0" applyNumberFormat="1" applyFont="1" applyFill="1" applyBorder="1" applyProtection="1">
      <protection hidden="1"/>
    </xf>
    <xf numFmtId="4" fontId="35" fillId="9" borderId="1" xfId="0" applyNumberFormat="1" applyFont="1" applyFill="1" applyBorder="1" applyAlignment="1" applyProtection="1">
      <alignment horizontal="center" vertical="top" wrapText="1"/>
      <protection hidden="1"/>
    </xf>
    <xf numFmtId="0" fontId="20" fillId="0" borderId="0" xfId="0" applyFont="1" applyAlignment="1" applyProtection="1">
      <alignment horizontal="left" vertical="top"/>
      <protection hidden="1"/>
    </xf>
    <xf numFmtId="0" fontId="35" fillId="2" borderId="0" xfId="0" applyFont="1" applyFill="1" applyProtection="1">
      <protection hidden="1"/>
    </xf>
    <xf numFmtId="0" fontId="16" fillId="0" borderId="0" xfId="0" applyFont="1" applyFill="1" applyBorder="1" applyAlignment="1" applyProtection="1">
      <alignment horizontal="right"/>
      <protection hidden="1"/>
    </xf>
    <xf numFmtId="2" fontId="16" fillId="0" borderId="0" xfId="0" applyNumberFormat="1" applyFont="1" applyFill="1" applyBorder="1" applyAlignment="1" applyProtection="1">
      <alignment horizontal="center"/>
      <protection hidden="1"/>
    </xf>
    <xf numFmtId="0" fontId="16" fillId="0" borderId="0" xfId="0" applyFont="1" applyBorder="1" applyProtection="1">
      <protection hidden="1"/>
    </xf>
    <xf numFmtId="2" fontId="29" fillId="0" borderId="0" xfId="0" applyNumberFormat="1" applyFont="1" applyFill="1" applyBorder="1" applyAlignment="1" applyProtection="1">
      <alignment horizontal="center"/>
      <protection hidden="1"/>
    </xf>
    <xf numFmtId="0" fontId="16" fillId="0" borderId="0" xfId="0" applyFont="1" applyFill="1" applyBorder="1" applyProtection="1">
      <protection hidden="1"/>
    </xf>
    <xf numFmtId="0" fontId="29" fillId="0" borderId="0" xfId="0" applyFont="1" applyAlignment="1" applyProtection="1">
      <alignment horizontal="left" vertical="top"/>
      <protection hidden="1"/>
    </xf>
    <xf numFmtId="0" fontId="16" fillId="0" borderId="0" xfId="0" applyFont="1" applyFill="1" applyAlignment="1" applyProtection="1">
      <alignment horizontal="right"/>
      <protection hidden="1"/>
    </xf>
    <xf numFmtId="0" fontId="16" fillId="0" borderId="0" xfId="0" applyFont="1"/>
    <xf numFmtId="0" fontId="16" fillId="0" borderId="0" xfId="0" applyFont="1" applyAlignment="1">
      <alignment horizontal="justify"/>
    </xf>
    <xf numFmtId="0" fontId="41" fillId="0" borderId="0" xfId="0" applyFont="1" applyBorder="1" applyAlignment="1"/>
    <xf numFmtId="0" fontId="44" fillId="0" borderId="0" xfId="0" applyFont="1"/>
    <xf numFmtId="0" fontId="45" fillId="0" borderId="0" xfId="0" applyFont="1"/>
    <xf numFmtId="0" fontId="35" fillId="10" borderId="3" xfId="0" applyFont="1" applyFill="1" applyBorder="1" applyAlignment="1" applyProtection="1">
      <alignment horizontal="center" vertical="center" wrapText="1"/>
      <protection hidden="1"/>
    </xf>
    <xf numFmtId="0" fontId="14" fillId="0" borderId="0" xfId="0" applyFont="1" applyProtection="1">
      <protection hidden="1"/>
    </xf>
    <xf numFmtId="0" fontId="1" fillId="10" borderId="3" xfId="0" applyFont="1" applyFill="1" applyBorder="1" applyAlignment="1" applyProtection="1">
      <alignment horizontal="center" vertical="center" wrapText="1"/>
      <protection hidden="1"/>
    </xf>
    <xf numFmtId="0" fontId="17" fillId="10" borderId="1"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locked="0"/>
    </xf>
    <xf numFmtId="0" fontId="18" fillId="0" borderId="19"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left" vertical="top" wrapText="1"/>
      <protection hidden="1"/>
    </xf>
    <xf numFmtId="14" fontId="3" fillId="0" borderId="1" xfId="0" applyNumberFormat="1" applyFont="1" applyFill="1" applyBorder="1" applyAlignment="1" applyProtection="1">
      <alignment horizontal="left" vertical="top" wrapText="1"/>
      <protection hidden="1"/>
    </xf>
    <xf numFmtId="0" fontId="16" fillId="0" borderId="6" xfId="0" applyFont="1" applyFill="1" applyBorder="1" applyAlignment="1" applyProtection="1">
      <alignment horizontal="center" vertical="top" wrapText="1"/>
      <protection hidden="1"/>
    </xf>
    <xf numFmtId="0" fontId="3" fillId="0" borderId="6" xfId="0" applyFont="1" applyFill="1" applyBorder="1" applyAlignment="1" applyProtection="1">
      <alignment vertical="top" wrapText="1"/>
      <protection hidden="1"/>
    </xf>
    <xf numFmtId="0" fontId="23" fillId="9" borderId="1" xfId="0" applyFont="1" applyFill="1" applyBorder="1"/>
    <xf numFmtId="4" fontId="16" fillId="9" borderId="1" xfId="0" applyNumberFormat="1" applyFont="1" applyFill="1" applyBorder="1" applyAlignment="1" applyProtection="1">
      <alignment horizontal="center" vertical="top" wrapText="1"/>
      <protection hidden="1"/>
    </xf>
    <xf numFmtId="0" fontId="1" fillId="10" borderId="6" xfId="0" applyFont="1" applyFill="1" applyBorder="1" applyAlignment="1" applyProtection="1">
      <alignment horizontal="center" vertical="center" wrapText="1"/>
      <protection hidden="1"/>
    </xf>
    <xf numFmtId="0" fontId="1" fillId="10" borderId="1" xfId="0" applyFont="1" applyFill="1" applyBorder="1" applyAlignment="1" applyProtection="1">
      <alignment horizontal="center" vertical="center" wrapText="1"/>
      <protection hidden="1"/>
    </xf>
    <xf numFmtId="2" fontId="23" fillId="9" borderId="1" xfId="0" applyNumberFormat="1" applyFont="1" applyFill="1" applyBorder="1"/>
    <xf numFmtId="4" fontId="23" fillId="9" borderId="1" xfId="0" applyNumberFormat="1" applyFont="1" applyFill="1" applyBorder="1"/>
    <xf numFmtId="2" fontId="17" fillId="9" borderId="1" xfId="0" applyNumberFormat="1" applyFont="1" applyFill="1" applyBorder="1" applyAlignment="1" applyProtection="1">
      <protection hidden="1"/>
    </xf>
    <xf numFmtId="4" fontId="17" fillId="9" borderId="1" xfId="0" applyNumberFormat="1" applyFont="1" applyFill="1" applyBorder="1" applyAlignment="1" applyProtection="1">
      <protection hidden="1"/>
    </xf>
    <xf numFmtId="0" fontId="2" fillId="0" borderId="0" xfId="0" applyFont="1"/>
    <xf numFmtId="0" fontId="1" fillId="0" borderId="1" xfId="0" applyFont="1" applyBorder="1" applyAlignment="1">
      <alignment vertical="top" wrapText="1"/>
    </xf>
    <xf numFmtId="0" fontId="22" fillId="0" borderId="10" xfId="0" applyFont="1" applyBorder="1" applyAlignment="1">
      <alignment horizontal="center" vertical="center"/>
    </xf>
    <xf numFmtId="0" fontId="46" fillId="0" borderId="0" xfId="0" applyFont="1"/>
    <xf numFmtId="0" fontId="31" fillId="0" borderId="4" xfId="0" applyFont="1" applyBorder="1" applyAlignment="1">
      <alignment vertical="top" wrapText="1"/>
    </xf>
    <xf numFmtId="0" fontId="2" fillId="0" borderId="1" xfId="0" applyFont="1" applyBorder="1" applyAlignment="1">
      <alignment horizontal="center" vertical="center"/>
    </xf>
    <xf numFmtId="2" fontId="17" fillId="0" borderId="1" xfId="0" applyNumberFormat="1" applyFont="1" applyBorder="1" applyAlignment="1" applyProtection="1">
      <alignment horizontal="left" vertical="center" wrapText="1"/>
      <protection hidden="1"/>
    </xf>
    <xf numFmtId="0" fontId="22" fillId="0" borderId="5" xfId="0" applyFont="1" applyBorder="1" applyAlignment="1">
      <alignment horizontal="center" vertical="center"/>
    </xf>
    <xf numFmtId="2" fontId="22" fillId="0" borderId="5" xfId="0" applyNumberFormat="1" applyFont="1" applyBorder="1" applyAlignment="1" applyProtection="1">
      <alignment horizontal="left" vertical="center" wrapText="1"/>
      <protection hidden="1"/>
    </xf>
    <xf numFmtId="2" fontId="1" fillId="0" borderId="5" xfId="0" applyNumberFormat="1" applyFont="1" applyBorder="1" applyAlignment="1" applyProtection="1">
      <alignment horizontal="left" vertical="center" wrapText="1"/>
      <protection hidden="1"/>
    </xf>
    <xf numFmtId="0" fontId="17" fillId="11" borderId="3" xfId="0" applyFont="1" applyFill="1" applyBorder="1" applyAlignment="1" applyProtection="1">
      <alignment horizontal="center" vertical="center" wrapText="1"/>
      <protection hidden="1"/>
    </xf>
    <xf numFmtId="0" fontId="21" fillId="0" borderId="0" xfId="0" applyFont="1" applyAlignment="1">
      <alignment horizontal="left"/>
    </xf>
    <xf numFmtId="0" fontId="17" fillId="10" borderId="1" xfId="0" applyFont="1" applyFill="1" applyBorder="1" applyAlignment="1">
      <alignment horizontal="center" vertical="center" wrapText="1"/>
    </xf>
    <xf numFmtId="0" fontId="11" fillId="5" borderId="6" xfId="0" applyFont="1" applyFill="1" applyBorder="1" applyAlignment="1" applyProtection="1">
      <alignment vertical="top" wrapText="1"/>
      <protection hidden="1"/>
    </xf>
    <xf numFmtId="0" fontId="7" fillId="6" borderId="6"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hidden="1"/>
    </xf>
    <xf numFmtId="0" fontId="17" fillId="10" borderId="6" xfId="0" applyFont="1" applyFill="1" applyBorder="1" applyAlignment="1" applyProtection="1">
      <alignment horizontal="center" vertical="center" wrapText="1"/>
      <protection hidden="1"/>
    </xf>
    <xf numFmtId="0" fontId="16" fillId="5" borderId="6" xfId="0" applyFont="1" applyFill="1" applyBorder="1" applyAlignment="1" applyProtection="1">
      <alignment vertical="top" wrapText="1"/>
      <protection hidden="1"/>
    </xf>
    <xf numFmtId="0" fontId="7" fillId="6" borderId="3" xfId="0" applyFont="1" applyFill="1" applyBorder="1" applyAlignment="1" applyProtection="1">
      <alignment horizontal="center" vertical="center" wrapText="1"/>
      <protection hidden="1"/>
    </xf>
    <xf numFmtId="0" fontId="17" fillId="10" borderId="5" xfId="0" applyFont="1" applyFill="1" applyBorder="1" applyAlignment="1" applyProtection="1">
      <alignment horizontal="center" vertical="center" wrapText="1"/>
      <protection hidden="1"/>
    </xf>
    <xf numFmtId="0" fontId="17" fillId="10" borderId="9" xfId="0" applyFont="1" applyFill="1" applyBorder="1" applyAlignment="1" applyProtection="1">
      <alignment horizontal="center" vertical="center" wrapText="1"/>
      <protection hidden="1"/>
    </xf>
    <xf numFmtId="0" fontId="1" fillId="0" borderId="4" xfId="0" applyFont="1" applyBorder="1" applyAlignment="1">
      <alignment horizontal="center" vertical="center"/>
    </xf>
    <xf numFmtId="0" fontId="11" fillId="5" borderId="6" xfId="0" applyFont="1" applyFill="1" applyBorder="1" applyAlignment="1" applyProtection="1">
      <alignment vertical="top" wrapText="1"/>
      <protection hidden="1"/>
    </xf>
    <xf numFmtId="0" fontId="35" fillId="10" borderId="6"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1" fillId="0" borderId="0" xfId="0" applyFont="1" applyAlignment="1">
      <alignment vertical="center" wrapText="1"/>
    </xf>
    <xf numFmtId="0" fontId="1" fillId="4" borderId="1" xfId="0" applyFont="1" applyFill="1" applyBorder="1" applyAlignment="1" applyProtection="1">
      <alignment horizontal="center" vertical="center" wrapText="1"/>
      <protection hidden="1"/>
    </xf>
    <xf numFmtId="0" fontId="1" fillId="4"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21" fillId="0" borderId="0" xfId="0" applyFont="1" applyAlignment="1">
      <alignment horizontal="left"/>
    </xf>
    <xf numFmtId="0" fontId="21" fillId="0" borderId="1" xfId="0" applyFont="1" applyBorder="1" applyAlignment="1">
      <alignment horizontal="center"/>
    </xf>
    <xf numFmtId="0" fontId="1" fillId="0" borderId="1" xfId="0"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wrapText="1"/>
    </xf>
    <xf numFmtId="14" fontId="1" fillId="4" borderId="1" xfId="0" applyNumberFormat="1" applyFont="1" applyFill="1" applyBorder="1" applyAlignment="1" applyProtection="1">
      <alignment horizontal="center" vertical="center" wrapText="1"/>
      <protection hidden="1"/>
    </xf>
    <xf numFmtId="0" fontId="17" fillId="3" borderId="0" xfId="0" applyFont="1" applyFill="1" applyAlignment="1">
      <alignment horizontal="justify" vertical="center" wrapText="1"/>
    </xf>
    <xf numFmtId="0" fontId="1" fillId="3" borderId="0" xfId="0" applyFont="1" applyFill="1" applyAlignment="1">
      <alignment vertical="center" wrapText="1"/>
    </xf>
    <xf numFmtId="0" fontId="1" fillId="4" borderId="6"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wrapText="1"/>
      <protection hidden="1"/>
    </xf>
    <xf numFmtId="0" fontId="46" fillId="0" borderId="0" xfId="0" applyFont="1" applyAlignment="1">
      <alignment horizontal="left" wrapText="1"/>
    </xf>
    <xf numFmtId="0" fontId="4" fillId="0" borderId="0" xfId="0" applyFont="1" applyAlignment="1">
      <alignment horizontal="center"/>
    </xf>
    <xf numFmtId="0" fontId="47" fillId="0" borderId="0" xfId="0" applyFont="1" applyAlignment="1">
      <alignment horizontal="center"/>
    </xf>
    <xf numFmtId="0" fontId="1" fillId="0" borderId="0" xfId="0" applyFont="1" applyAlignment="1">
      <alignment horizontal="justify" vertical="center" wrapText="1"/>
    </xf>
    <xf numFmtId="0" fontId="1" fillId="0" borderId="0" xfId="0" applyFont="1" applyAlignment="1">
      <alignment wrapText="1"/>
    </xf>
    <xf numFmtId="2" fontId="1" fillId="8" borderId="1" xfId="0" applyNumberFormat="1" applyFont="1" applyFill="1" applyBorder="1" applyAlignment="1" applyProtection="1">
      <alignment horizontal="center" vertical="center" wrapText="1"/>
      <protection hidden="1"/>
    </xf>
    <xf numFmtId="0" fontId="1" fillId="8" borderId="1" xfId="0" applyFont="1" applyFill="1" applyBorder="1" applyAlignment="1">
      <alignment horizontal="center" vertical="center" wrapText="1"/>
    </xf>
    <xf numFmtId="0" fontId="16" fillId="4" borderId="1" xfId="0" applyFont="1" applyFill="1" applyBorder="1" applyAlignment="1" applyProtection="1">
      <alignment vertical="top" wrapText="1"/>
      <protection hidden="1"/>
    </xf>
    <xf numFmtId="0" fontId="30" fillId="4" borderId="1" xfId="0" applyFont="1" applyFill="1" applyBorder="1" applyAlignment="1">
      <alignment vertical="top" wrapText="1"/>
    </xf>
    <xf numFmtId="0" fontId="30" fillId="4" borderId="1" xfId="0" applyFont="1" applyFill="1" applyBorder="1" applyAlignment="1">
      <alignment wrapText="1"/>
    </xf>
    <xf numFmtId="0" fontId="1" fillId="3" borderId="0" xfId="0" applyFont="1" applyFill="1" applyAlignment="1">
      <alignment wrapText="1"/>
    </xf>
    <xf numFmtId="0" fontId="17" fillId="10"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16" fillId="10" borderId="0" xfId="0" applyFont="1" applyFill="1" applyAlignment="1" applyProtection="1">
      <alignment wrapText="1"/>
      <protection hidden="1"/>
    </xf>
    <xf numFmtId="0" fontId="30" fillId="10" borderId="0" xfId="0" applyFont="1" applyFill="1" applyAlignment="1"/>
    <xf numFmtId="0" fontId="23" fillId="0" borderId="0" xfId="0" applyFont="1" applyAlignment="1">
      <alignment horizontal="left"/>
    </xf>
    <xf numFmtId="0" fontId="2" fillId="5" borderId="6" xfId="0" applyFont="1" applyFill="1" applyBorder="1" applyAlignment="1" applyProtection="1">
      <alignment vertical="top" wrapText="1"/>
      <protection hidden="1"/>
    </xf>
    <xf numFmtId="0" fontId="0" fillId="0" borderId="7" xfId="0" applyBorder="1" applyAlignment="1">
      <alignment vertical="top" wrapText="1"/>
    </xf>
    <xf numFmtId="0" fontId="7" fillId="3" borderId="0" xfId="0" applyFont="1" applyFill="1" applyAlignment="1" applyProtection="1">
      <alignment wrapText="1"/>
      <protection hidden="1"/>
    </xf>
    <xf numFmtId="0" fontId="0" fillId="0" borderId="0" xfId="0" applyAlignment="1">
      <alignment wrapText="1"/>
    </xf>
    <xf numFmtId="0" fontId="7"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wrapText="1"/>
    </xf>
    <xf numFmtId="0" fontId="7" fillId="6" borderId="3" xfId="0" applyFont="1" applyFill="1" applyBorder="1" applyAlignment="1">
      <alignment horizontal="center" vertical="center" wrapText="1"/>
    </xf>
    <xf numFmtId="0" fontId="0" fillId="0" borderId="4" xfId="0" applyBorder="1" applyAlignment="1">
      <alignment horizontal="center" wrapText="1"/>
    </xf>
    <xf numFmtId="0" fontId="7" fillId="6" borderId="0" xfId="0" applyFont="1" applyFill="1" applyAlignment="1" applyProtection="1">
      <alignment wrapText="1"/>
      <protection hidden="1"/>
    </xf>
    <xf numFmtId="0" fontId="0" fillId="6" borderId="0" xfId="0" applyFill="1" applyAlignment="1">
      <alignment wrapText="1"/>
    </xf>
    <xf numFmtId="0" fontId="7" fillId="6" borderId="6" xfId="0" applyFont="1" applyFill="1" applyBorder="1" applyAlignment="1" applyProtection="1">
      <alignment horizontal="center" wrapText="1"/>
      <protection hidden="1"/>
    </xf>
    <xf numFmtId="0" fontId="0" fillId="0" borderId="7" xfId="0" applyBorder="1" applyAlignment="1">
      <alignment horizontal="center" wrapText="1"/>
    </xf>
    <xf numFmtId="0" fontId="11" fillId="5" borderId="6" xfId="0" applyFont="1" applyFill="1" applyBorder="1" applyAlignment="1" applyProtection="1">
      <alignment vertical="top" wrapText="1"/>
      <protection hidden="1"/>
    </xf>
    <xf numFmtId="0" fontId="4" fillId="3" borderId="0" xfId="0" applyFont="1" applyFill="1" applyAlignment="1" applyProtection="1">
      <alignment horizontal="left" wrapText="1"/>
      <protection hidden="1"/>
    </xf>
    <xf numFmtId="0" fontId="0" fillId="0" borderId="0" xfId="0" applyAlignment="1">
      <alignment horizontal="left" wrapText="1"/>
    </xf>
    <xf numFmtId="0" fontId="11" fillId="6" borderId="0" xfId="0" applyFont="1" applyFill="1" applyAlignment="1" applyProtection="1">
      <alignment wrapText="1"/>
      <protection hidden="1"/>
    </xf>
    <xf numFmtId="0" fontId="7" fillId="6" borderId="6" xfId="0" applyFont="1" applyFill="1" applyBorder="1" applyAlignment="1" applyProtection="1">
      <alignment horizontal="center" vertical="center" wrapText="1"/>
      <protection hidden="1"/>
    </xf>
    <xf numFmtId="0" fontId="0" fillId="0" borderId="7" xfId="0" applyBorder="1" applyAlignment="1">
      <alignment horizontal="center" vertical="center" wrapText="1"/>
    </xf>
    <xf numFmtId="0" fontId="17" fillId="3" borderId="0" xfId="0" applyFont="1" applyFill="1" applyAlignment="1" applyProtection="1">
      <alignment horizontal="left" wrapText="1"/>
      <protection hidden="1"/>
    </xf>
    <xf numFmtId="0" fontId="17" fillId="10" borderId="6" xfId="0" applyFont="1" applyFill="1" applyBorder="1" applyAlignment="1" applyProtection="1">
      <alignment horizontal="center" vertical="center" wrapText="1"/>
      <protection hidden="1"/>
    </xf>
    <xf numFmtId="0" fontId="17" fillId="10" borderId="8" xfId="0" applyFont="1" applyFill="1" applyBorder="1" applyAlignment="1" applyProtection="1">
      <alignment horizontal="center" vertical="center" wrapText="1"/>
      <protection hidden="1"/>
    </xf>
    <xf numFmtId="0" fontId="17" fillId="10" borderId="7" xfId="0" applyFont="1" applyFill="1" applyBorder="1" applyAlignment="1" applyProtection="1">
      <alignment horizontal="center" vertical="center" wrapText="1"/>
      <protection hidden="1"/>
    </xf>
    <xf numFmtId="0" fontId="35" fillId="10" borderId="6" xfId="0" applyFont="1" applyFill="1" applyBorder="1" applyAlignment="1" applyProtection="1">
      <alignment horizontal="center" vertical="center" wrapText="1"/>
      <protection hidden="1"/>
    </xf>
    <xf numFmtId="0" fontId="35" fillId="10" borderId="8" xfId="0" applyFont="1" applyFill="1" applyBorder="1" applyAlignment="1" applyProtection="1">
      <alignment horizontal="center" vertical="center" wrapText="1"/>
      <protection hidden="1"/>
    </xf>
    <xf numFmtId="0" fontId="35" fillId="10" borderId="7"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top" wrapText="1"/>
      <protection hidden="1"/>
    </xf>
    <xf numFmtId="0" fontId="11" fillId="5" borderId="8" xfId="0" applyFont="1" applyFill="1" applyBorder="1" applyAlignment="1" applyProtection="1">
      <alignment horizontal="center" vertical="top" wrapText="1"/>
      <protection hidden="1"/>
    </xf>
    <xf numFmtId="0" fontId="11" fillId="5" borderId="7" xfId="0" applyFont="1" applyFill="1" applyBorder="1" applyAlignment="1" applyProtection="1">
      <alignment horizontal="center" vertical="top" wrapText="1"/>
      <protection hidden="1"/>
    </xf>
    <xf numFmtId="0" fontId="27" fillId="0" borderId="0" xfId="0" applyFont="1" applyAlignment="1" applyProtection="1">
      <alignment horizontal="left"/>
      <protection hidden="1"/>
    </xf>
    <xf numFmtId="0" fontId="0" fillId="0" borderId="8" xfId="0" applyBorder="1" applyAlignment="1">
      <alignment horizontal="center" vertical="center" wrapText="1"/>
    </xf>
    <xf numFmtId="0" fontId="30" fillId="0" borderId="0" xfId="0" applyFont="1" applyAlignment="1">
      <alignment horizontal="left" wrapText="1"/>
    </xf>
    <xf numFmtId="0" fontId="17" fillId="10" borderId="3" xfId="0" applyFont="1" applyFill="1" applyBorder="1" applyAlignment="1" applyProtection="1">
      <alignment horizontal="center" vertical="center" wrapText="1"/>
      <protection hidden="1"/>
    </xf>
    <xf numFmtId="0" fontId="30" fillId="10" borderId="5" xfId="0" applyFont="1" applyFill="1" applyBorder="1" applyAlignment="1">
      <alignment horizontal="center" vertical="center" wrapText="1"/>
    </xf>
    <xf numFmtId="0" fontId="11" fillId="0" borderId="0" xfId="0" applyFont="1" applyFill="1" applyAlignment="1" applyProtection="1">
      <alignment horizontal="center"/>
      <protection hidden="1"/>
    </xf>
    <xf numFmtId="0" fontId="46" fillId="0" borderId="0" xfId="0" applyFont="1" applyAlignment="1">
      <alignment horizontal="left"/>
    </xf>
    <xf numFmtId="0" fontId="3" fillId="0" borderId="0" xfId="0" applyFont="1" applyAlignment="1">
      <alignment horizontal="left" vertical="center" wrapText="1"/>
    </xf>
    <xf numFmtId="0" fontId="3" fillId="0" borderId="0" xfId="0" applyFont="1" applyAlignment="1" applyProtection="1">
      <alignment horizontal="left" wrapText="1"/>
      <protection hidden="1"/>
    </xf>
    <xf numFmtId="0" fontId="16" fillId="5" borderId="6" xfId="0" applyFont="1" applyFill="1" applyBorder="1" applyAlignment="1" applyProtection="1">
      <alignment vertical="top" wrapText="1"/>
      <protection hidden="1"/>
    </xf>
    <xf numFmtId="0" fontId="30" fillId="0" borderId="8" xfId="0" applyFont="1" applyBorder="1" applyAlignment="1">
      <alignment vertical="top" wrapText="1"/>
    </xf>
    <xf numFmtId="0" fontId="30" fillId="0" borderId="7" xfId="0" applyFont="1" applyBorder="1" applyAlignment="1">
      <alignment vertical="top" wrapText="1"/>
    </xf>
    <xf numFmtId="0" fontId="30" fillId="10" borderId="0" xfId="0" applyFont="1" applyFill="1" applyAlignment="1">
      <alignment wrapText="1"/>
    </xf>
    <xf numFmtId="0" fontId="7" fillId="6" borderId="3"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17" fillId="10" borderId="14" xfId="0" applyFont="1" applyFill="1" applyBorder="1" applyAlignment="1" applyProtection="1">
      <alignment horizontal="center" vertical="center" wrapText="1"/>
      <protection hidden="1"/>
    </xf>
    <xf numFmtId="0" fontId="17" fillId="10" borderId="18" xfId="0" applyFont="1" applyFill="1" applyBorder="1" applyAlignment="1" applyProtection="1">
      <alignment horizontal="center" vertical="center" wrapText="1"/>
      <protection hidden="1"/>
    </xf>
    <xf numFmtId="0" fontId="23" fillId="0" borderId="0" xfId="0" applyFont="1" applyFill="1" applyBorder="1" applyAlignment="1">
      <alignment horizontal="right"/>
    </xf>
    <xf numFmtId="0" fontId="37" fillId="0" borderId="0" xfId="0" applyFont="1" applyFill="1" applyAlignment="1">
      <alignment horizontal="left"/>
    </xf>
    <xf numFmtId="0" fontId="38" fillId="10" borderId="3" xfId="0" applyFont="1" applyFill="1" applyBorder="1" applyAlignment="1" applyProtection="1">
      <alignment horizontal="center" vertical="center" wrapText="1"/>
      <protection hidden="1"/>
    </xf>
    <xf numFmtId="0" fontId="38" fillId="10" borderId="4" xfId="0" applyFont="1" applyFill="1" applyBorder="1" applyAlignment="1" applyProtection="1">
      <alignment horizontal="center" vertical="center" wrapText="1"/>
      <protection hidden="1"/>
    </xf>
    <xf numFmtId="0" fontId="39" fillId="10" borderId="5" xfId="0" applyFont="1" applyFill="1" applyBorder="1" applyAlignment="1">
      <alignment horizontal="center" vertical="center" wrapText="1"/>
    </xf>
    <xf numFmtId="0" fontId="17" fillId="10" borderId="4" xfId="0" applyFont="1" applyFill="1" applyBorder="1" applyAlignment="1" applyProtection="1">
      <alignment horizontal="center" vertical="center" wrapText="1"/>
      <protection hidden="1"/>
    </xf>
    <xf numFmtId="0" fontId="30" fillId="10" borderId="8" xfId="0" applyFont="1" applyFill="1" applyBorder="1" applyAlignment="1">
      <alignment horizontal="center" vertical="center" wrapText="1"/>
    </xf>
    <xf numFmtId="0" fontId="17" fillId="10" borderId="5" xfId="0" applyFont="1" applyFill="1" applyBorder="1" applyAlignment="1" applyProtection="1">
      <alignment horizontal="center" vertical="center" wrapText="1"/>
      <protection hidden="1"/>
    </xf>
    <xf numFmtId="0" fontId="17" fillId="10" borderId="9" xfId="0" applyFont="1" applyFill="1" applyBorder="1" applyAlignment="1" applyProtection="1">
      <alignment horizontal="center" vertical="center" wrapText="1"/>
      <protection hidden="1"/>
    </xf>
    <xf numFmtId="0" fontId="17" fillId="10" borderId="17"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21" fillId="0" borderId="6" xfId="0" applyFont="1" applyBorder="1" applyAlignment="1">
      <alignment horizontal="center"/>
    </xf>
    <xf numFmtId="0" fontId="21" fillId="0" borderId="8" xfId="0" applyFont="1" applyBorder="1" applyAlignment="1">
      <alignment horizontal="center"/>
    </xf>
    <xf numFmtId="0" fontId="21" fillId="0" borderId="7" xfId="0" applyFont="1" applyBorder="1" applyAlignment="1">
      <alignment horizontal="center"/>
    </xf>
    <xf numFmtId="0" fontId="23" fillId="0" borderId="0" xfId="0" applyFont="1" applyFill="1" applyBorder="1" applyAlignment="1">
      <alignment horizontal="right" wrapText="1"/>
    </xf>
    <xf numFmtId="0" fontId="35" fillId="0" borderId="6" xfId="0" applyFont="1" applyFill="1" applyBorder="1" applyAlignment="1" applyProtection="1">
      <alignment horizontal="right" vertical="top" wrapText="1"/>
      <protection hidden="1"/>
    </xf>
    <xf numFmtId="0" fontId="35" fillId="0" borderId="8" xfId="0" applyFont="1" applyFill="1" applyBorder="1" applyAlignment="1" applyProtection="1">
      <alignment horizontal="right" vertical="top" wrapText="1"/>
      <protection hidden="1"/>
    </xf>
    <xf numFmtId="0" fontId="16" fillId="0" borderId="0" xfId="0" applyFont="1" applyAlignment="1">
      <alignment horizontal="justify" wrapText="1"/>
    </xf>
    <xf numFmtId="0" fontId="16" fillId="0" borderId="0" xfId="0" applyFont="1" applyAlignment="1">
      <alignment horizontal="left" wrapText="1"/>
    </xf>
    <xf numFmtId="0" fontId="35" fillId="11" borderId="0" xfId="0" applyFont="1" applyFill="1" applyAlignment="1">
      <alignment horizontal="center" wrapText="1"/>
    </xf>
    <xf numFmtId="0" fontId="41" fillId="0" borderId="0" xfId="0" applyFont="1" applyAlignment="1">
      <alignment horizontal="left"/>
    </xf>
    <xf numFmtId="0" fontId="41" fillId="0" borderId="0" xfId="0" applyFont="1" applyBorder="1" applyAlignment="1">
      <alignment horizontal="left" vertical="top" wrapText="1"/>
    </xf>
    <xf numFmtId="0" fontId="44" fillId="0" borderId="0" xfId="0" applyFont="1" applyAlignment="1">
      <alignment horizontal="left"/>
    </xf>
    <xf numFmtId="0" fontId="44" fillId="0" borderId="0" xfId="0" applyFont="1" applyAlignment="1">
      <alignment horizontal="left" wrapText="1"/>
    </xf>
    <xf numFmtId="0" fontId="29" fillId="0" borderId="0" xfId="0" applyFont="1" applyBorder="1" applyAlignment="1">
      <alignment horizontal="left" vertical="top" wrapText="1"/>
    </xf>
    <xf numFmtId="0" fontId="41" fillId="0" borderId="18" xfId="0" applyFont="1" applyBorder="1" applyAlignment="1">
      <alignment horizontal="center"/>
    </xf>
    <xf numFmtId="0" fontId="42" fillId="0" borderId="0" xfId="0" applyFont="1" applyAlignment="1">
      <alignment horizontal="left" vertical="center"/>
    </xf>
    <xf numFmtId="0" fontId="43" fillId="0" borderId="0" xfId="0" applyFont="1" applyAlignment="1">
      <alignment horizontal="left" vertical="center"/>
    </xf>
    <xf numFmtId="2" fontId="22" fillId="0" borderId="12" xfId="0" applyNumberFormat="1" applyFont="1" applyBorder="1" applyAlignment="1" applyProtection="1">
      <alignment horizontal="center" vertical="center" wrapText="1"/>
      <protection hidden="1"/>
    </xf>
    <xf numFmtId="2" fontId="22" fillId="0" borderId="13" xfId="0" applyNumberFormat="1" applyFont="1" applyBorder="1" applyAlignment="1" applyProtection="1">
      <alignment horizontal="center" vertical="center" wrapText="1"/>
      <protection hidden="1"/>
    </xf>
    <xf numFmtId="2" fontId="17" fillId="0" borderId="12" xfId="0" applyNumberFormat="1" applyFont="1" applyBorder="1" applyAlignment="1" applyProtection="1">
      <alignment horizontal="center" vertical="center" wrapText="1"/>
      <protection hidden="1"/>
    </xf>
    <xf numFmtId="2" fontId="17" fillId="0" borderId="13" xfId="0" applyNumberFormat="1" applyFont="1" applyBorder="1" applyAlignment="1" applyProtection="1">
      <alignment horizontal="center" vertical="center" wrapText="1"/>
      <protection hidden="1"/>
    </xf>
    <xf numFmtId="0" fontId="1" fillId="0" borderId="14" xfId="0" applyFont="1" applyBorder="1" applyAlignment="1">
      <alignment horizontal="center" vertical="center" wrapText="1"/>
    </xf>
    <xf numFmtId="0" fontId="7" fillId="11" borderId="15" xfId="0" applyFont="1" applyFill="1" applyBorder="1" applyAlignment="1" applyProtection="1">
      <alignment horizontal="center" vertical="center" wrapText="1"/>
      <protection hidden="1"/>
    </xf>
    <xf numFmtId="0" fontId="7" fillId="11" borderId="16" xfId="0" applyFont="1" applyFill="1" applyBorder="1" applyAlignment="1" applyProtection="1">
      <alignment horizontal="center" vertical="center" wrapText="1"/>
      <protection hidden="1"/>
    </xf>
    <xf numFmtId="0" fontId="1"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333375</xdr:colOff>
      <xdr:row>16</xdr:row>
      <xdr:rowOff>238125</xdr:rowOff>
    </xdr:from>
    <xdr:to>
      <xdr:col>16</xdr:col>
      <xdr:colOff>228600</xdr:colOff>
      <xdr:row>21</xdr:row>
      <xdr:rowOff>133350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210675" y="38100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12</xdr:col>
      <xdr:colOff>514350</xdr:colOff>
      <xdr:row>17</xdr:row>
      <xdr:rowOff>76200</xdr:rowOff>
    </xdr:from>
    <xdr:to>
      <xdr:col>13</xdr:col>
      <xdr:colOff>504825</xdr:colOff>
      <xdr:row>18</xdr:row>
      <xdr:rowOff>133350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391650" y="39052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523875</xdr:colOff>
      <xdr:row>19</xdr:row>
      <xdr:rowOff>123825</xdr:rowOff>
    </xdr:from>
    <xdr:to>
      <xdr:col>13</xdr:col>
      <xdr:colOff>514350</xdr:colOff>
      <xdr:row>20</xdr:row>
      <xdr:rowOff>219075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401175" y="4429125"/>
          <a:ext cx="600075" cy="34290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xdr:col>
      <xdr:colOff>0</xdr:colOff>
      <xdr:row>0</xdr:row>
      <xdr:rowOff>85725</xdr:rowOff>
    </xdr:from>
    <xdr:to>
      <xdr:col>2</xdr:col>
      <xdr:colOff>295275</xdr:colOff>
      <xdr:row>6</xdr:row>
      <xdr:rowOff>28575</xdr:rowOff>
    </xdr:to>
    <xdr:pic>
      <xdr:nvPicPr>
        <xdr:cNvPr id="10" name="Picture 3">
          <a:extLst>
            <a:ext uri="{FF2B5EF4-FFF2-40B4-BE49-F238E27FC236}">
              <a16:creationId xmlns:a16="http://schemas.microsoft.com/office/drawing/2014/main" id="{3F08CEDD-0200-4B1C-8274-5411CE4B31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13430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457200</xdr:colOff>
      <xdr:row>0</xdr:row>
      <xdr:rowOff>0</xdr:rowOff>
    </xdr:from>
    <xdr:to>
      <xdr:col>5</xdr:col>
      <xdr:colOff>161925</xdr:colOff>
      <xdr:row>7</xdr:row>
      <xdr:rowOff>123825</xdr:rowOff>
    </xdr:to>
    <xdr:pic>
      <xdr:nvPicPr>
        <xdr:cNvPr id="15" name="Picture 14">
          <a:extLst>
            <a:ext uri="{FF2B5EF4-FFF2-40B4-BE49-F238E27FC236}">
              <a16:creationId xmlns:a16="http://schemas.microsoft.com/office/drawing/2014/main" id="{7DF3A2C2-4959-4989-8D66-7C6571B161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67025" y="0"/>
          <a:ext cx="153352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0</xdr:row>
      <xdr:rowOff>180975</xdr:rowOff>
    </xdr:from>
    <xdr:to>
      <xdr:col>6</xdr:col>
      <xdr:colOff>762000</xdr:colOff>
      <xdr:row>7</xdr:row>
      <xdr:rowOff>104775</xdr:rowOff>
    </xdr:to>
    <xdr:pic>
      <xdr:nvPicPr>
        <xdr:cNvPr id="16" name="Attēls 7" descr="Attēls, kurā ir zīme, telpa, krūzīte&#10;&#10;Apraksts ģenerēts automātiski">
          <a:extLst>
            <a:ext uri="{FF2B5EF4-FFF2-40B4-BE49-F238E27FC236}">
              <a16:creationId xmlns:a16="http://schemas.microsoft.com/office/drawing/2014/main" id="{DA6D1240-C2EB-40D9-8036-EF27A6920AB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62600" y="180975"/>
          <a:ext cx="7620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381000</xdr:colOff>
      <xdr:row>5</xdr:row>
      <xdr:rowOff>66675</xdr:rowOff>
    </xdr:from>
    <xdr:to>
      <xdr:col>19</xdr:col>
      <xdr:colOff>276225</xdr:colOff>
      <xdr:row>7</xdr:row>
      <xdr:rowOff>161925</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7554575" y="1638300"/>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15</xdr:col>
      <xdr:colOff>600075</xdr:colOff>
      <xdr:row>6</xdr:row>
      <xdr:rowOff>0</xdr:rowOff>
    </xdr:from>
    <xdr:to>
      <xdr:col>16</xdr:col>
      <xdr:colOff>590550</xdr:colOff>
      <xdr:row>7</xdr:row>
      <xdr:rowOff>57148</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17773650" y="1762125"/>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390525</xdr:colOff>
      <xdr:row>9</xdr:row>
      <xdr:rowOff>38101</xdr:rowOff>
    </xdr:from>
    <xdr:to>
      <xdr:col>19</xdr:col>
      <xdr:colOff>285750</xdr:colOff>
      <xdr:row>15</xdr:row>
      <xdr:rowOff>104775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7564100" y="2343151"/>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rezultāti un iznākuma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381000</xdr:colOff>
      <xdr:row>5</xdr:row>
      <xdr:rowOff>95250</xdr:rowOff>
    </xdr:from>
    <xdr:to>
      <xdr:col>15</xdr:col>
      <xdr:colOff>276225</xdr:colOff>
      <xdr:row>7</xdr:row>
      <xdr:rowOff>161925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4268450" y="1581150"/>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6</xdr:row>
      <xdr:rowOff>0</xdr:rowOff>
    </xdr:from>
    <xdr:to>
      <xdr:col>12</xdr:col>
      <xdr:colOff>590550</xdr:colOff>
      <xdr:row>7</xdr:row>
      <xdr:rowOff>57148</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4487525" y="1676400"/>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390525</xdr:colOff>
      <xdr:row>9</xdr:row>
      <xdr:rowOff>38101</xdr:rowOff>
    </xdr:from>
    <xdr:to>
      <xdr:col>15</xdr:col>
      <xdr:colOff>285750</xdr:colOff>
      <xdr:row>15</xdr:row>
      <xdr:rowOff>57151</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277975" y="2257426"/>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342900</xdr:colOff>
      <xdr:row>3</xdr:row>
      <xdr:rowOff>809625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561975</xdr:colOff>
      <xdr:row>4</xdr:row>
      <xdr:rowOff>76198</xdr:rowOff>
    </xdr:from>
    <xdr:to>
      <xdr:col>13</xdr:col>
      <xdr:colOff>552450</xdr:colOff>
      <xdr:row>5</xdr:row>
      <xdr:rowOff>219073</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571500</xdr:colOff>
      <xdr:row>5</xdr:row>
      <xdr:rowOff>466724</xdr:rowOff>
    </xdr:from>
    <xdr:to>
      <xdr:col>13</xdr:col>
      <xdr:colOff>561975</xdr:colOff>
      <xdr:row>5</xdr:row>
      <xdr:rowOff>790574</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371475</xdr:colOff>
      <xdr:row>6</xdr:row>
      <xdr:rowOff>257173</xdr:rowOff>
    </xdr:from>
    <xdr:to>
      <xdr:col>16</xdr:col>
      <xdr:colOff>266700</xdr:colOff>
      <xdr:row>21</xdr:row>
      <xdr:rowOff>85725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2677775" y="2105023"/>
          <a:ext cx="2333625" cy="3276602"/>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 ja tiek piemērota vienotā likme, vai tiek norādīts, ka tās ir faktiskās netiešās izmaksas.</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371475</xdr:colOff>
      <xdr:row>5</xdr:row>
      <xdr:rowOff>152400</xdr:rowOff>
    </xdr:from>
    <xdr:to>
      <xdr:col>23</xdr:col>
      <xdr:colOff>266700</xdr:colOff>
      <xdr:row>8</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8118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19</xdr:col>
      <xdr:colOff>590550</xdr:colOff>
      <xdr:row>5</xdr:row>
      <xdr:rowOff>238123</xdr:rowOff>
    </xdr:from>
    <xdr:to>
      <xdr:col>20</xdr:col>
      <xdr:colOff>581025</xdr:colOff>
      <xdr:row>5</xdr:row>
      <xdr:rowOff>571498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90309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19</xdr:col>
      <xdr:colOff>600075</xdr:colOff>
      <xdr:row>5</xdr:row>
      <xdr:rowOff>819149</xdr:rowOff>
    </xdr:from>
    <xdr:to>
      <xdr:col>20</xdr:col>
      <xdr:colOff>590550</xdr:colOff>
      <xdr:row>7</xdr:row>
      <xdr:rowOff>66674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90404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19</xdr:col>
      <xdr:colOff>400050</xdr:colOff>
      <xdr:row>9</xdr:row>
      <xdr:rowOff>76199</xdr:rowOff>
    </xdr:from>
    <xdr:to>
      <xdr:col>23</xdr:col>
      <xdr:colOff>295275</xdr:colOff>
      <xdr:row>24</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8840450" y="2809874"/>
          <a:ext cx="2333625" cy="311467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381000</xdr:colOff>
      <xdr:row>3</xdr:row>
      <xdr:rowOff>457201</xdr:rowOff>
    </xdr:from>
    <xdr:to>
      <xdr:col>14</xdr:col>
      <xdr:colOff>276225</xdr:colOff>
      <xdr:row>6</xdr:row>
      <xdr:rowOff>38101</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10</xdr:col>
      <xdr:colOff>600075</xdr:colOff>
      <xdr:row>3</xdr:row>
      <xdr:rowOff>542924</xdr:rowOff>
    </xdr:from>
    <xdr:to>
      <xdr:col>11</xdr:col>
      <xdr:colOff>590550</xdr:colOff>
      <xdr:row>3</xdr:row>
      <xdr:rowOff>876299</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0</xdr:colOff>
      <xdr:row>3</xdr:row>
      <xdr:rowOff>1123950</xdr:rowOff>
    </xdr:from>
    <xdr:to>
      <xdr:col>11</xdr:col>
      <xdr:colOff>600075</xdr:colOff>
      <xdr:row>5</xdr:row>
      <xdr:rowOff>85725</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352425</xdr:colOff>
      <xdr:row>2</xdr:row>
      <xdr:rowOff>1</xdr:rowOff>
    </xdr:from>
    <xdr:to>
      <xdr:col>15</xdr:col>
      <xdr:colOff>247650</xdr:colOff>
      <xdr:row>7</xdr:row>
      <xdr:rowOff>9526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1506200" y="323851"/>
          <a:ext cx="2333625" cy="1333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1">
              <a:solidFill>
                <a:schemeClr val="bg2">
                  <a:lumMod val="25000"/>
                </a:schemeClr>
              </a:solidFill>
            </a:rPr>
            <a:t>Lūdzam norādīt visas plānotās aktivitātes saskaņā ar projekta iesniegumu</a:t>
          </a:r>
        </a:p>
        <a:p>
          <a:endParaRPr lang="lv-LV" sz="1050">
            <a:solidFill>
              <a:schemeClr val="bg2">
                <a:lumMod val="25000"/>
              </a:schemeClr>
            </a:solidFill>
          </a:endParaRPr>
        </a:p>
        <a:p>
          <a:r>
            <a:rPr lang="lv-LV" sz="1050">
              <a:solidFill>
                <a:schemeClr val="bg2">
                  <a:lumMod val="25000"/>
                </a:schemeClr>
              </a:solidFill>
            </a:rPr>
            <a:t>	Laukus zilā krāsā</a:t>
          </a:r>
        </a:p>
        <a:p>
          <a:r>
            <a:rPr lang="lv-LV" sz="105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11</xdr:col>
      <xdr:colOff>561975</xdr:colOff>
      <xdr:row>4</xdr:row>
      <xdr:rowOff>28575</xdr:rowOff>
    </xdr:from>
    <xdr:to>
      <xdr:col>12</xdr:col>
      <xdr:colOff>552450</xdr:colOff>
      <xdr:row>5</xdr:row>
      <xdr:rowOff>38100</xdr:rowOff>
    </xdr:to>
    <xdr:sp macro="" textlink="">
      <xdr:nvSpPr>
        <xdr:cNvPr id="3" name="Rectangle 2">
          <a:extLst>
            <a:ext uri="{FF2B5EF4-FFF2-40B4-BE49-F238E27FC236}">
              <a16:creationId xmlns:a16="http://schemas.microsoft.com/office/drawing/2014/main" id="{CEFF3D86-F4EF-4F3C-938B-1BF716DCEAC0}"/>
            </a:ext>
          </a:extLst>
        </xdr:cNvPr>
        <xdr:cNvSpPr/>
      </xdr:nvSpPr>
      <xdr:spPr>
        <a:xfrm>
          <a:off x="11715750" y="1028700"/>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487525" y="12668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687550" y="13430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97050" y="30480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4525625" y="5105400"/>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šī tabula ar tekstu pirms tās ir jādzēš.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342900</xdr:colOff>
      <xdr:row>3</xdr:row>
      <xdr:rowOff>47626</xdr:rowOff>
    </xdr:from>
    <xdr:to>
      <xdr:col>14</xdr:col>
      <xdr:colOff>238125</xdr:colOff>
      <xdr:row>4</xdr:row>
      <xdr:rowOff>390525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7135475" y="609601"/>
          <a:ext cx="2333625" cy="533399"/>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542925</xdr:colOff>
      <xdr:row>3</xdr:row>
      <xdr:rowOff>352425</xdr:rowOff>
    </xdr:from>
    <xdr:to>
      <xdr:col>11</xdr:col>
      <xdr:colOff>533400</xdr:colOff>
      <xdr:row>4</xdr:row>
      <xdr:rowOff>209550</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7335500"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352425</xdr:colOff>
      <xdr:row>5</xdr:row>
      <xdr:rowOff>161925</xdr:rowOff>
    </xdr:from>
    <xdr:to>
      <xdr:col>14</xdr:col>
      <xdr:colOff>247650</xdr:colOff>
      <xdr:row>18</xdr:row>
      <xdr:rowOff>171450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145000" y="1762125"/>
          <a:ext cx="2333625" cy="23907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norāda veiktos publicitātes pasākumus</a:t>
          </a:r>
          <a:endParaRPr lang="lv-LV"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16</xdr:row>
      <xdr:rowOff>123825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363575" y="1571625"/>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a:t>
          </a:r>
          <a:r>
            <a:rPr lang="lv-LV" sz="1050" baseline="0">
              <a:solidFill>
                <a:schemeClr val="dk1"/>
              </a:solidFill>
              <a:effectLst/>
              <a:latin typeface="+mn-lt"/>
              <a:ea typeface="+mn-ea"/>
              <a:cs typeface="+mn-cs"/>
            </a:rPr>
            <a:t> iekļautie pasākumi.</a:t>
          </a:r>
        </a:p>
        <a:p>
          <a:r>
            <a:rPr lang="lv-LV" sz="1050" baseline="0">
              <a:solidFill>
                <a:schemeClr val="dk1"/>
              </a:solidFill>
              <a:effectLst/>
              <a:latin typeface="+mn-lt"/>
              <a:ea typeface="+mn-ea"/>
              <a:cs typeface="+mn-cs"/>
            </a:rPr>
            <a:t>Faktiski veiktie sabiedrības izpratnes veicināšanas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342900</xdr:colOff>
      <xdr:row>4</xdr:row>
      <xdr:rowOff>123825</xdr:rowOff>
    </xdr:from>
    <xdr:to>
      <xdr:col>21</xdr:col>
      <xdr:colOff>238125</xdr:colOff>
      <xdr:row>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17</xdr:col>
      <xdr:colOff>542925</xdr:colOff>
      <xdr:row>4</xdr:row>
      <xdr:rowOff>200025</xdr:rowOff>
    </xdr:from>
    <xdr:to>
      <xdr:col>18</xdr:col>
      <xdr:colOff>533400</xdr:colOff>
      <xdr:row>4</xdr:row>
      <xdr:rowOff>523875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17</xdr:col>
      <xdr:colOff>352425</xdr:colOff>
      <xdr:row>6</xdr:row>
      <xdr:rowOff>38100</xdr:rowOff>
    </xdr:from>
    <xdr:to>
      <xdr:col>21</xdr:col>
      <xdr:colOff>247650</xdr:colOff>
      <xdr:row>16</xdr:row>
      <xdr:rowOff>161925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8649950" y="2047875"/>
          <a:ext cx="2333625" cy="1933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vispirms noslēgtos iepirkuma līgumus pēc līgumu noslēgšanas datuma; pēc tam iepirkuma līgumus, kuriem saskaņā ar publisko iepirkumu normatīvo regulējumu nav nepieciešams piemērot publiskā iepirkuma procedūru, rindojot pēc līguma noslēgšanas datuma.</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342900</xdr:colOff>
      <xdr:row>4</xdr:row>
      <xdr:rowOff>0</xdr:rowOff>
    </xdr:from>
    <xdr:to>
      <xdr:col>17</xdr:col>
      <xdr:colOff>238125</xdr:colOff>
      <xdr:row>7</xdr:row>
      <xdr:rowOff>104775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4068425" y="971550"/>
          <a:ext cx="2333625" cy="590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13</xdr:col>
      <xdr:colOff>542925</xdr:colOff>
      <xdr:row>3</xdr:row>
      <xdr:rowOff>628650</xdr:rowOff>
    </xdr:from>
    <xdr:to>
      <xdr:col>14</xdr:col>
      <xdr:colOff>533400</xdr:colOff>
      <xdr:row>3</xdr:row>
      <xdr:rowOff>952500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5373350"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542925</xdr:colOff>
      <xdr:row>4</xdr:row>
      <xdr:rowOff>123825</xdr:rowOff>
    </xdr:from>
    <xdr:to>
      <xdr:col>14</xdr:col>
      <xdr:colOff>533400</xdr:colOff>
      <xdr:row>6</xdr:row>
      <xdr:rowOff>133350</xdr:rowOff>
    </xdr:to>
    <xdr:sp macro="" textlink="">
      <xdr:nvSpPr>
        <xdr:cNvPr id="4" name="Rectangle 3">
          <a:extLst>
            <a:ext uri="{FF2B5EF4-FFF2-40B4-BE49-F238E27FC236}">
              <a16:creationId xmlns:a16="http://schemas.microsoft.com/office/drawing/2014/main" id="{95D6EBDB-2557-4FBF-A2D1-D4B6CA9BAE0B}"/>
            </a:ext>
          </a:extLst>
        </xdr:cNvPr>
        <xdr:cNvSpPr/>
      </xdr:nvSpPr>
      <xdr:spPr>
        <a:xfrm>
          <a:off x="14268450" y="1095375"/>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S81"/>
  <sheetViews>
    <sheetView topLeftCell="A49" zoomScaleNormal="100" workbookViewId="0">
      <selection activeCell="E13" sqref="E13"/>
    </sheetView>
  </sheetViews>
  <sheetFormatPr defaultColWidth="9.140625" defaultRowHeight="12.75" x14ac:dyDescent="0.25"/>
  <cols>
    <col min="1" max="1" width="4.7109375" style="66" customWidth="1"/>
    <col min="2" max="3" width="15.7109375" style="66" customWidth="1"/>
    <col min="4" max="4" width="8.7109375" style="66" customWidth="1"/>
    <col min="5" max="5" width="18.7109375" style="66" customWidth="1"/>
    <col min="6" max="6" width="19.85546875" style="66" customWidth="1"/>
    <col min="7" max="7" width="21.42578125" style="66" customWidth="1"/>
    <col min="8" max="8" width="4.7109375" style="67" customWidth="1"/>
    <col min="9" max="9" width="5.7109375" style="66" customWidth="1"/>
    <col min="10" max="10" width="5.5703125" style="68" customWidth="1"/>
    <col min="11" max="11" width="5.140625" style="68" customWidth="1"/>
    <col min="12" max="12" width="7.140625" style="68" customWidth="1"/>
    <col min="13" max="17" width="9.140625" style="69"/>
    <col min="18" max="16384" width="9.140625" style="66"/>
  </cols>
  <sheetData>
    <row r="1" spans="2:19" ht="15" customHeight="1" x14ac:dyDescent="0.25"/>
    <row r="11" spans="2:19" s="71" customFormat="1" ht="15.75" x14ac:dyDescent="0.25">
      <c r="B11" s="183" t="s">
        <v>225</v>
      </c>
      <c r="C11" s="184"/>
      <c r="D11" s="184"/>
      <c r="E11" s="184"/>
      <c r="F11" s="184"/>
      <c r="G11" s="184"/>
      <c r="H11" s="70"/>
      <c r="J11" s="72"/>
      <c r="K11" s="72"/>
      <c r="L11" s="72"/>
      <c r="M11" s="73"/>
      <c r="N11" s="73"/>
      <c r="O11" s="73"/>
      <c r="P11" s="73"/>
      <c r="Q11" s="73"/>
      <c r="S11" s="74"/>
    </row>
    <row r="12" spans="2:19" s="71" customFormat="1" x14ac:dyDescent="0.25">
      <c r="H12" s="70"/>
      <c r="J12" s="72"/>
      <c r="K12" s="72"/>
      <c r="L12" s="72"/>
      <c r="M12" s="73"/>
      <c r="N12" s="73"/>
      <c r="O12" s="73"/>
      <c r="P12" s="73"/>
      <c r="Q12" s="73"/>
    </row>
    <row r="13" spans="2:19" s="71" customFormat="1" x14ac:dyDescent="0.25">
      <c r="H13" s="70"/>
      <c r="J13" s="72"/>
      <c r="K13" s="72"/>
      <c r="L13" s="72"/>
      <c r="M13" s="73"/>
      <c r="N13" s="73"/>
      <c r="O13" s="73"/>
      <c r="P13" s="73"/>
      <c r="Q13" s="73"/>
    </row>
    <row r="14" spans="2:19" s="71" customFormat="1" ht="74.25" customHeight="1" x14ac:dyDescent="0.25">
      <c r="B14" s="185" t="s">
        <v>0</v>
      </c>
      <c r="C14" s="169"/>
      <c r="D14" s="169"/>
      <c r="E14" s="169"/>
      <c r="F14" s="169"/>
      <c r="G14" s="169"/>
      <c r="H14" s="70"/>
      <c r="J14" s="72"/>
      <c r="K14" s="72"/>
      <c r="L14" s="72"/>
      <c r="M14" s="73"/>
      <c r="N14" s="73"/>
      <c r="O14" s="73"/>
      <c r="P14" s="73"/>
      <c r="Q14" s="73"/>
    </row>
    <row r="15" spans="2:19" s="71" customFormat="1" ht="18.75" customHeight="1" x14ac:dyDescent="0.25">
      <c r="B15" s="185" t="s">
        <v>1</v>
      </c>
      <c r="C15" s="169"/>
      <c r="D15" s="169"/>
      <c r="E15" s="169"/>
      <c r="F15" s="169"/>
      <c r="G15" s="169"/>
      <c r="H15" s="70"/>
      <c r="J15" s="72"/>
      <c r="K15" s="72"/>
      <c r="L15" s="72"/>
      <c r="M15" s="73"/>
      <c r="N15" s="73"/>
      <c r="O15" s="73"/>
      <c r="P15" s="73"/>
      <c r="Q15" s="73"/>
    </row>
    <row r="16" spans="2:19" s="71" customFormat="1" ht="17.25" customHeight="1" x14ac:dyDescent="0.2">
      <c r="B16" s="185" t="s">
        <v>2</v>
      </c>
      <c r="C16" s="186"/>
      <c r="D16" s="186"/>
      <c r="E16" s="186"/>
      <c r="F16" s="186"/>
      <c r="G16" s="186"/>
      <c r="H16" s="70"/>
      <c r="J16" s="72"/>
      <c r="K16" s="72"/>
      <c r="L16" s="72"/>
      <c r="M16" s="73"/>
      <c r="N16" s="73"/>
      <c r="O16" s="73"/>
      <c r="P16" s="73"/>
      <c r="Q16" s="73"/>
    </row>
    <row r="17" spans="1:17" s="71" customFormat="1" ht="20.25" customHeight="1" x14ac:dyDescent="0.2">
      <c r="C17" s="75"/>
      <c r="H17" s="70"/>
      <c r="J17" s="72"/>
      <c r="K17" s="72"/>
      <c r="L17" s="72"/>
      <c r="M17" s="73"/>
      <c r="N17" s="73"/>
      <c r="O17" s="73"/>
      <c r="P17" s="73"/>
      <c r="Q17" s="73"/>
    </row>
    <row r="18" spans="1:17" s="71" customFormat="1" ht="21" customHeight="1" x14ac:dyDescent="0.25">
      <c r="A18" s="76"/>
      <c r="B18" s="178" t="s">
        <v>3</v>
      </c>
      <c r="C18" s="179"/>
      <c r="D18" s="179"/>
      <c r="E18" s="179"/>
      <c r="F18" s="179"/>
      <c r="G18" s="179"/>
      <c r="H18" s="77"/>
      <c r="J18" s="72"/>
      <c r="K18" s="72"/>
      <c r="L18" s="72"/>
      <c r="M18" s="73"/>
      <c r="N18" s="73"/>
      <c r="O18" s="73"/>
      <c r="P18" s="73"/>
      <c r="Q18" s="73"/>
    </row>
    <row r="19" spans="1:17" s="71" customFormat="1" ht="16.5" customHeight="1" x14ac:dyDescent="0.25">
      <c r="B19" s="78"/>
      <c r="H19" s="70"/>
      <c r="J19" s="72"/>
      <c r="K19" s="72"/>
      <c r="L19" s="72"/>
      <c r="M19" s="73"/>
      <c r="N19" s="73"/>
      <c r="O19" s="73"/>
      <c r="P19" s="73"/>
      <c r="Q19" s="73"/>
    </row>
    <row r="20" spans="1:17" s="71" customFormat="1" ht="19.5" customHeight="1" x14ac:dyDescent="0.25">
      <c r="B20" s="79" t="s">
        <v>4</v>
      </c>
      <c r="F20" s="187"/>
      <c r="G20" s="188"/>
      <c r="H20" s="129" t="str">
        <f t="shared" ref="H20:H23" si="0">IF(F20="","#Aizpildiet lauku!","")</f>
        <v>#Aizpildiet lauku!</v>
      </c>
      <c r="I20" s="130"/>
      <c r="J20" s="130"/>
      <c r="K20" s="72"/>
      <c r="L20" s="72"/>
      <c r="M20" s="73"/>
      <c r="N20" s="73"/>
      <c r="O20" s="73"/>
      <c r="P20" s="73"/>
      <c r="Q20" s="73"/>
    </row>
    <row r="21" spans="1:17" s="71" customFormat="1" ht="19.5" customHeight="1" x14ac:dyDescent="0.25">
      <c r="B21" s="80" t="s">
        <v>5</v>
      </c>
      <c r="F21" s="170"/>
      <c r="G21" s="171"/>
      <c r="H21" s="70" t="str">
        <f t="shared" si="0"/>
        <v>#Aizpildiet lauku!</v>
      </c>
      <c r="J21" s="72"/>
      <c r="K21" s="72"/>
      <c r="L21" s="72"/>
      <c r="M21" s="73"/>
      <c r="N21" s="73"/>
      <c r="O21" s="73"/>
      <c r="P21" s="73"/>
      <c r="Q21" s="73"/>
    </row>
    <row r="22" spans="1:17" s="71" customFormat="1" ht="20.25" customHeight="1" x14ac:dyDescent="0.25">
      <c r="B22" s="79" t="s">
        <v>6</v>
      </c>
      <c r="F22" s="177"/>
      <c r="G22" s="171"/>
      <c r="H22" s="70" t="str">
        <f t="shared" si="0"/>
        <v>#Aizpildiet lauku!</v>
      </c>
      <c r="J22" s="72"/>
      <c r="K22" s="72"/>
      <c r="L22" s="72"/>
      <c r="M22" s="73"/>
      <c r="N22" s="73"/>
      <c r="O22" s="73"/>
      <c r="P22" s="73"/>
      <c r="Q22" s="73"/>
    </row>
    <row r="23" spans="1:17" s="71" customFormat="1" ht="21.75" customHeight="1" x14ac:dyDescent="0.25">
      <c r="B23" s="79" t="s">
        <v>7</v>
      </c>
      <c r="F23" s="177"/>
      <c r="G23" s="171"/>
      <c r="H23" s="70" t="str">
        <f t="shared" si="0"/>
        <v>#Aizpildiet lauku!</v>
      </c>
      <c r="J23" s="72"/>
      <c r="K23" s="72"/>
      <c r="L23" s="72"/>
      <c r="M23" s="73"/>
      <c r="N23" s="73"/>
      <c r="O23" s="73"/>
      <c r="P23" s="73"/>
      <c r="Q23" s="73"/>
    </row>
    <row r="24" spans="1:17" s="71" customFormat="1" ht="22.5" customHeight="1" x14ac:dyDescent="0.25">
      <c r="H24" s="70"/>
      <c r="J24" s="72"/>
      <c r="K24" s="72"/>
      <c r="L24" s="72"/>
      <c r="M24" s="73"/>
      <c r="N24" s="73"/>
      <c r="O24" s="73"/>
      <c r="P24" s="73"/>
      <c r="Q24" s="73"/>
    </row>
    <row r="25" spans="1:17" s="71" customFormat="1" ht="23.25" customHeight="1" x14ac:dyDescent="0.25">
      <c r="A25" s="76"/>
      <c r="B25" s="178" t="s">
        <v>8</v>
      </c>
      <c r="C25" s="179"/>
      <c r="D25" s="179"/>
      <c r="E25" s="179"/>
      <c r="F25" s="179"/>
      <c r="G25" s="179"/>
      <c r="H25" s="77"/>
      <c r="J25" s="72"/>
      <c r="K25" s="72"/>
      <c r="L25" s="72"/>
      <c r="M25" s="73"/>
      <c r="N25" s="73"/>
      <c r="O25" s="73"/>
      <c r="P25" s="73"/>
      <c r="Q25" s="73"/>
    </row>
    <row r="26" spans="1:17" s="71" customFormat="1" ht="16.5" customHeight="1" x14ac:dyDescent="0.25">
      <c r="H26" s="70"/>
      <c r="J26" s="72"/>
      <c r="K26" s="72"/>
      <c r="L26" s="72"/>
      <c r="M26" s="73"/>
      <c r="N26" s="73"/>
      <c r="O26" s="73"/>
      <c r="P26" s="73"/>
      <c r="Q26" s="73"/>
    </row>
    <row r="27" spans="1:17" s="71" customFormat="1" ht="20.25" customHeight="1" x14ac:dyDescent="0.25">
      <c r="B27" s="81" t="s">
        <v>9</v>
      </c>
      <c r="F27" s="170"/>
      <c r="G27" s="171"/>
      <c r="H27" s="70" t="str">
        <f t="shared" ref="H27:H34" si="1">IF(F27="","#Aizpildiet lauku!","")</f>
        <v>#Aizpildiet lauku!</v>
      </c>
      <c r="J27" s="72"/>
      <c r="K27" s="72"/>
      <c r="L27" s="72"/>
      <c r="M27" s="73"/>
      <c r="N27" s="73"/>
      <c r="O27" s="73"/>
      <c r="P27" s="73"/>
      <c r="Q27" s="73"/>
    </row>
    <row r="28" spans="1:17" s="71" customFormat="1" ht="19.5" customHeight="1" x14ac:dyDescent="0.25">
      <c r="B28" s="82" t="s">
        <v>10</v>
      </c>
      <c r="F28" s="170"/>
      <c r="G28" s="171"/>
      <c r="H28" s="70" t="str">
        <f t="shared" si="1"/>
        <v>#Aizpildiet lauku!</v>
      </c>
      <c r="J28" s="72"/>
      <c r="K28" s="72"/>
      <c r="L28" s="72"/>
      <c r="M28" s="73"/>
      <c r="N28" s="73"/>
      <c r="O28" s="73"/>
      <c r="P28" s="73"/>
      <c r="Q28" s="73"/>
    </row>
    <row r="29" spans="1:17" s="71" customFormat="1" ht="23.25" customHeight="1" x14ac:dyDescent="0.25">
      <c r="B29" s="82" t="s">
        <v>215</v>
      </c>
      <c r="F29" s="170"/>
      <c r="G29" s="171"/>
      <c r="H29" s="70" t="str">
        <f t="shared" si="1"/>
        <v>#Aizpildiet lauku!</v>
      </c>
      <c r="J29" s="72"/>
      <c r="K29" s="72"/>
      <c r="L29" s="72"/>
      <c r="M29" s="73"/>
      <c r="N29" s="73"/>
      <c r="O29" s="73"/>
      <c r="P29" s="73"/>
      <c r="Q29" s="73"/>
    </row>
    <row r="30" spans="1:17" s="71" customFormat="1" ht="21.75" customHeight="1" x14ac:dyDescent="0.25">
      <c r="B30" s="82" t="s">
        <v>11</v>
      </c>
      <c r="F30" s="175" t="s">
        <v>12</v>
      </c>
      <c r="G30" s="176"/>
      <c r="H30" s="70" t="str">
        <f t="shared" si="1"/>
        <v/>
      </c>
      <c r="J30" s="72"/>
      <c r="K30" s="72"/>
      <c r="L30" s="72"/>
      <c r="M30" s="73"/>
      <c r="N30" s="73"/>
      <c r="O30" s="73"/>
      <c r="P30" s="73"/>
      <c r="Q30" s="73"/>
    </row>
    <row r="31" spans="1:17" s="71" customFormat="1" ht="35.25" customHeight="1" x14ac:dyDescent="0.25">
      <c r="B31" s="82" t="s">
        <v>13</v>
      </c>
      <c r="F31" s="175" t="s">
        <v>14</v>
      </c>
      <c r="G31" s="176"/>
      <c r="H31" s="70" t="str">
        <f t="shared" si="1"/>
        <v/>
      </c>
      <c r="J31" s="72"/>
      <c r="K31" s="72"/>
      <c r="L31" s="72"/>
      <c r="M31" s="73"/>
      <c r="N31" s="73"/>
      <c r="O31" s="73"/>
      <c r="P31" s="73"/>
      <c r="Q31" s="73"/>
    </row>
    <row r="32" spans="1:17" s="71" customFormat="1" ht="20.25" customHeight="1" x14ac:dyDescent="0.25">
      <c r="B32" s="82" t="s">
        <v>15</v>
      </c>
      <c r="F32" s="177"/>
      <c r="G32" s="171"/>
      <c r="H32" s="70" t="str">
        <f t="shared" si="1"/>
        <v>#Aizpildiet lauku!</v>
      </c>
      <c r="J32" s="72"/>
      <c r="K32" s="72"/>
      <c r="L32" s="72"/>
      <c r="M32" s="73"/>
      <c r="N32" s="73"/>
      <c r="O32" s="73"/>
      <c r="P32" s="73"/>
      <c r="Q32" s="73"/>
    </row>
    <row r="33" spans="1:17" s="71" customFormat="1" ht="21.75" customHeight="1" x14ac:dyDescent="0.25">
      <c r="B33" s="82" t="s">
        <v>16</v>
      </c>
      <c r="F33" s="177"/>
      <c r="G33" s="171"/>
      <c r="H33" s="70" t="str">
        <f t="shared" si="1"/>
        <v>#Aizpildiet lauku!</v>
      </c>
      <c r="J33" s="72"/>
      <c r="K33" s="72"/>
      <c r="L33" s="72"/>
      <c r="M33" s="73"/>
      <c r="N33" s="73"/>
      <c r="O33" s="73"/>
      <c r="P33" s="73"/>
      <c r="Q33" s="73"/>
    </row>
    <row r="34" spans="1:17" s="71" customFormat="1" ht="19.5" customHeight="1" x14ac:dyDescent="0.25">
      <c r="B34" s="82" t="s">
        <v>17</v>
      </c>
      <c r="F34" s="177"/>
      <c r="G34" s="171"/>
      <c r="H34" s="70" t="str">
        <f t="shared" si="1"/>
        <v>#Aizpildiet lauku!</v>
      </c>
      <c r="J34" s="72"/>
      <c r="K34" s="72"/>
      <c r="L34" s="72"/>
      <c r="M34" s="73"/>
      <c r="N34" s="73"/>
      <c r="O34" s="73"/>
      <c r="P34" s="73"/>
      <c r="Q34" s="73"/>
    </row>
    <row r="35" spans="1:17" s="71" customFormat="1" ht="21.75" customHeight="1" x14ac:dyDescent="0.25">
      <c r="H35" s="70"/>
      <c r="J35" s="72"/>
      <c r="K35" s="72"/>
      <c r="L35" s="72"/>
      <c r="M35" s="73"/>
      <c r="N35" s="73"/>
      <c r="O35" s="73"/>
      <c r="P35" s="73"/>
      <c r="Q35" s="73"/>
    </row>
    <row r="36" spans="1:17" s="71" customFormat="1" x14ac:dyDescent="0.25">
      <c r="A36" s="76"/>
      <c r="B36" s="178" t="s">
        <v>18</v>
      </c>
      <c r="C36" s="179"/>
      <c r="D36" s="179"/>
      <c r="E36" s="179"/>
      <c r="F36" s="179"/>
      <c r="G36" s="179"/>
      <c r="H36" s="77"/>
      <c r="J36" s="72"/>
      <c r="K36" s="72"/>
      <c r="L36" s="72"/>
      <c r="M36" s="73"/>
      <c r="N36" s="73"/>
      <c r="O36" s="73"/>
      <c r="P36" s="73"/>
      <c r="Q36" s="73"/>
    </row>
    <row r="37" spans="1:17" s="71" customFormat="1" ht="19.5" customHeight="1" x14ac:dyDescent="0.25">
      <c r="H37" s="70"/>
      <c r="J37" s="72"/>
      <c r="K37" s="72"/>
      <c r="L37" s="72"/>
      <c r="M37" s="73"/>
      <c r="N37" s="73"/>
      <c r="O37" s="73"/>
      <c r="P37" s="73"/>
      <c r="Q37" s="73"/>
    </row>
    <row r="38" spans="1:17" s="71" customFormat="1" ht="18.75" customHeight="1" x14ac:dyDescent="0.25">
      <c r="B38" s="81" t="s">
        <v>19</v>
      </c>
      <c r="F38" s="170"/>
      <c r="G38" s="171"/>
      <c r="H38" s="70" t="str">
        <f t="shared" ref="H38:H49" si="2">IF(F38="","#Aizpildiet lauku!","")</f>
        <v>#Aizpildiet lauku!</v>
      </c>
      <c r="J38" s="72"/>
      <c r="K38" s="72"/>
      <c r="L38" s="72"/>
      <c r="M38" s="73"/>
      <c r="N38" s="73"/>
      <c r="O38" s="73"/>
      <c r="P38" s="73"/>
      <c r="Q38" s="73"/>
    </row>
    <row r="39" spans="1:17" s="71" customFormat="1" ht="20.25" customHeight="1" x14ac:dyDescent="0.25">
      <c r="B39" s="81" t="s">
        <v>20</v>
      </c>
      <c r="F39" s="170"/>
      <c r="G39" s="171"/>
      <c r="H39" s="70" t="str">
        <f t="shared" si="2"/>
        <v>#Aizpildiet lauku!</v>
      </c>
      <c r="J39" s="72"/>
      <c r="K39" s="72"/>
      <c r="L39" s="72"/>
      <c r="M39" s="73"/>
      <c r="N39" s="73"/>
      <c r="O39" s="73"/>
      <c r="P39" s="73"/>
      <c r="Q39" s="73"/>
    </row>
    <row r="40" spans="1:17" s="71" customFormat="1" ht="22.5" customHeight="1" x14ac:dyDescent="0.25">
      <c r="B40" s="81" t="s">
        <v>21</v>
      </c>
      <c r="F40" s="170"/>
      <c r="G40" s="171"/>
      <c r="H40" s="70" t="str">
        <f t="shared" si="2"/>
        <v>#Aizpildiet lauku!</v>
      </c>
      <c r="J40" s="72"/>
      <c r="K40" s="72"/>
      <c r="L40" s="72"/>
      <c r="M40" s="73"/>
      <c r="N40" s="73"/>
      <c r="O40" s="73"/>
      <c r="P40" s="73"/>
      <c r="Q40" s="73"/>
    </row>
    <row r="41" spans="1:17" s="71" customFormat="1" ht="30.75" customHeight="1" x14ac:dyDescent="0.25">
      <c r="B41" s="172" t="s">
        <v>219</v>
      </c>
      <c r="C41" s="172"/>
      <c r="F41" s="180"/>
      <c r="G41" s="181"/>
      <c r="H41" s="70"/>
      <c r="J41" s="72"/>
      <c r="K41" s="72"/>
      <c r="L41" s="72"/>
      <c r="M41" s="73"/>
      <c r="N41" s="73"/>
      <c r="O41" s="73"/>
      <c r="P41" s="73"/>
      <c r="Q41" s="73"/>
    </row>
    <row r="42" spans="1:17" s="71" customFormat="1" ht="24" customHeight="1" x14ac:dyDescent="0.25">
      <c r="B42" s="81" t="s">
        <v>22</v>
      </c>
      <c r="F42" s="170"/>
      <c r="G42" s="171"/>
      <c r="H42" s="70" t="str">
        <f t="shared" si="2"/>
        <v>#Aizpildiet lauku!</v>
      </c>
      <c r="J42" s="72"/>
      <c r="K42" s="72"/>
      <c r="L42" s="72"/>
      <c r="M42" s="73"/>
      <c r="N42" s="73"/>
      <c r="O42" s="73"/>
      <c r="P42" s="73"/>
      <c r="Q42" s="73"/>
    </row>
    <row r="43" spans="1:17" s="71" customFormat="1" ht="30.75" customHeight="1" x14ac:dyDescent="0.25">
      <c r="B43" s="172" t="s">
        <v>23</v>
      </c>
      <c r="C43" s="169"/>
      <c r="D43" s="169"/>
      <c r="E43" s="169"/>
      <c r="F43" s="170"/>
      <c r="G43" s="171"/>
      <c r="H43" s="70" t="str">
        <f t="shared" si="2"/>
        <v>#Aizpildiet lauku!</v>
      </c>
      <c r="J43" s="72"/>
      <c r="K43" s="72"/>
      <c r="L43" s="72"/>
      <c r="M43" s="73"/>
      <c r="N43" s="73"/>
      <c r="O43" s="73"/>
      <c r="P43" s="73"/>
      <c r="Q43" s="73"/>
    </row>
    <row r="44" spans="1:17" s="71" customFormat="1" ht="21" customHeight="1" x14ac:dyDescent="0.25">
      <c r="B44" s="81" t="s">
        <v>24</v>
      </c>
      <c r="F44" s="170"/>
      <c r="G44" s="171"/>
      <c r="H44" s="70" t="str">
        <f t="shared" si="2"/>
        <v>#Aizpildiet lauku!</v>
      </c>
      <c r="J44" s="72"/>
      <c r="K44" s="72"/>
      <c r="L44" s="72"/>
      <c r="M44" s="73"/>
      <c r="N44" s="73"/>
      <c r="O44" s="73"/>
      <c r="P44" s="73"/>
      <c r="Q44" s="73"/>
    </row>
    <row r="45" spans="1:17" s="71" customFormat="1" ht="21" customHeight="1" x14ac:dyDescent="0.25">
      <c r="B45" s="81" t="s">
        <v>25</v>
      </c>
      <c r="F45" s="170"/>
      <c r="G45" s="171"/>
      <c r="H45" s="70" t="str">
        <f t="shared" si="2"/>
        <v>#Aizpildiet lauku!</v>
      </c>
      <c r="J45" s="72"/>
      <c r="K45" s="72"/>
      <c r="L45" s="72"/>
      <c r="M45" s="73"/>
      <c r="N45" s="73"/>
      <c r="O45" s="73"/>
      <c r="P45" s="73"/>
      <c r="Q45" s="73"/>
    </row>
    <row r="46" spans="1:17" s="71" customFormat="1" ht="22.5" customHeight="1" x14ac:dyDescent="0.25">
      <c r="B46" s="81" t="s">
        <v>26</v>
      </c>
      <c r="F46" s="170"/>
      <c r="G46" s="171"/>
      <c r="H46" s="70" t="str">
        <f t="shared" si="2"/>
        <v>#Aizpildiet lauku!</v>
      </c>
      <c r="J46" s="72"/>
      <c r="K46" s="72"/>
      <c r="L46" s="72"/>
      <c r="M46" s="73"/>
      <c r="N46" s="73"/>
      <c r="O46" s="73"/>
      <c r="P46" s="73"/>
      <c r="Q46" s="73"/>
    </row>
    <row r="47" spans="1:17" s="71" customFormat="1" ht="21.75" customHeight="1" x14ac:dyDescent="0.25">
      <c r="B47" s="81" t="s">
        <v>27</v>
      </c>
      <c r="F47" s="170"/>
      <c r="G47" s="171"/>
      <c r="H47" s="70" t="str">
        <f t="shared" si="2"/>
        <v>#Aizpildiet lauku!</v>
      </c>
      <c r="J47" s="72"/>
      <c r="K47" s="72"/>
      <c r="L47" s="72"/>
      <c r="M47" s="73"/>
      <c r="N47" s="73"/>
      <c r="O47" s="73"/>
      <c r="P47" s="73"/>
      <c r="Q47" s="73"/>
    </row>
    <row r="48" spans="1:17" s="71" customFormat="1" ht="21" customHeight="1" x14ac:dyDescent="0.25">
      <c r="B48" s="81" t="s">
        <v>28</v>
      </c>
      <c r="F48" s="170"/>
      <c r="G48" s="171"/>
      <c r="H48" s="70" t="str">
        <f t="shared" si="2"/>
        <v>#Aizpildiet lauku!</v>
      </c>
      <c r="J48" s="72"/>
      <c r="K48" s="72"/>
      <c r="L48" s="72"/>
      <c r="M48" s="73"/>
      <c r="N48" s="73"/>
      <c r="O48" s="73"/>
      <c r="P48" s="73"/>
      <c r="Q48" s="73"/>
    </row>
    <row r="49" spans="2:17" s="71" customFormat="1" ht="19.5" customHeight="1" x14ac:dyDescent="0.25">
      <c r="B49" s="81" t="s">
        <v>29</v>
      </c>
      <c r="F49" s="170"/>
      <c r="G49" s="171"/>
      <c r="H49" s="70" t="str">
        <f t="shared" si="2"/>
        <v>#Aizpildiet lauku!</v>
      </c>
      <c r="J49" s="72"/>
      <c r="K49" s="72"/>
      <c r="L49" s="72"/>
      <c r="M49" s="73"/>
      <c r="N49" s="73"/>
      <c r="O49" s="73"/>
      <c r="P49" s="73"/>
      <c r="Q49" s="73"/>
    </row>
    <row r="50" spans="2:17" s="71" customFormat="1" x14ac:dyDescent="0.25">
      <c r="H50" s="70"/>
      <c r="J50" s="72"/>
      <c r="K50" s="72"/>
      <c r="L50" s="72"/>
      <c r="M50" s="73"/>
      <c r="N50" s="73"/>
      <c r="O50" s="73"/>
      <c r="P50" s="73"/>
      <c r="Q50" s="73"/>
    </row>
    <row r="51" spans="2:17" s="71" customFormat="1" x14ac:dyDescent="0.25">
      <c r="B51" s="168"/>
      <c r="C51" s="169"/>
      <c r="D51" s="169"/>
      <c r="E51" s="169"/>
      <c r="F51" s="169"/>
      <c r="G51" s="169"/>
      <c r="H51" s="70"/>
      <c r="J51" s="72"/>
      <c r="K51" s="72"/>
      <c r="L51" s="72"/>
      <c r="M51" s="73"/>
      <c r="N51" s="73"/>
      <c r="O51" s="73"/>
      <c r="P51" s="73"/>
      <c r="Q51" s="73"/>
    </row>
    <row r="52" spans="2:17" s="71" customFormat="1" x14ac:dyDescent="0.25">
      <c r="H52" s="70"/>
      <c r="J52" s="72"/>
      <c r="K52" s="72"/>
      <c r="L52" s="72"/>
      <c r="M52" s="73"/>
      <c r="N52" s="73"/>
      <c r="O52" s="73"/>
      <c r="P52" s="73"/>
      <c r="Q52" s="73"/>
    </row>
    <row r="53" spans="2:17" s="71" customFormat="1" x14ac:dyDescent="0.25">
      <c r="H53" s="70"/>
      <c r="J53" s="72"/>
      <c r="K53" s="72"/>
      <c r="L53" s="72"/>
      <c r="M53" s="73"/>
      <c r="N53" s="73"/>
      <c r="O53" s="73"/>
      <c r="P53" s="73"/>
      <c r="Q53" s="73"/>
    </row>
    <row r="54" spans="2:17" s="71" customFormat="1" x14ac:dyDescent="0.2">
      <c r="B54" s="59" t="s">
        <v>30</v>
      </c>
      <c r="C54" s="59"/>
      <c r="D54" s="59"/>
      <c r="E54" s="59"/>
      <c r="F54" s="59"/>
      <c r="H54" s="70"/>
      <c r="J54" s="72"/>
      <c r="K54" s="72"/>
      <c r="L54" s="72"/>
      <c r="M54" s="73"/>
      <c r="N54" s="73"/>
      <c r="O54" s="73"/>
      <c r="P54" s="73"/>
      <c r="Q54" s="73"/>
    </row>
    <row r="55" spans="2:17" s="71" customFormat="1" x14ac:dyDescent="0.2">
      <c r="B55" s="173" t="s">
        <v>31</v>
      </c>
      <c r="C55" s="173"/>
      <c r="D55" s="174"/>
      <c r="E55" s="174"/>
      <c r="F55" s="174"/>
      <c r="H55" s="70"/>
      <c r="J55" s="72"/>
      <c r="K55" s="72"/>
      <c r="L55" s="72"/>
      <c r="M55" s="73"/>
      <c r="N55" s="73"/>
      <c r="O55" s="73"/>
      <c r="P55" s="73"/>
      <c r="Q55" s="73"/>
    </row>
    <row r="56" spans="2:17" s="71" customFormat="1" x14ac:dyDescent="0.2">
      <c r="B56" s="173" t="s">
        <v>32</v>
      </c>
      <c r="C56" s="173"/>
      <c r="D56" s="174"/>
      <c r="E56" s="174"/>
      <c r="F56" s="174"/>
      <c r="H56" s="70"/>
      <c r="J56" s="72"/>
      <c r="K56" s="72"/>
      <c r="L56" s="72"/>
      <c r="M56" s="73"/>
      <c r="N56" s="73"/>
      <c r="O56" s="73"/>
      <c r="P56" s="73"/>
      <c r="Q56" s="73"/>
    </row>
    <row r="57" spans="2:17" s="71" customFormat="1" x14ac:dyDescent="0.2">
      <c r="B57" s="173" t="s">
        <v>33</v>
      </c>
      <c r="C57" s="173"/>
      <c r="D57" s="174"/>
      <c r="E57" s="174"/>
      <c r="F57" s="174"/>
      <c r="H57" s="70"/>
      <c r="J57" s="72"/>
      <c r="K57" s="72"/>
      <c r="L57" s="72"/>
      <c r="M57" s="73"/>
      <c r="N57" s="73"/>
      <c r="O57" s="73"/>
      <c r="P57" s="73"/>
      <c r="Q57" s="73"/>
    </row>
    <row r="58" spans="2:17" s="71" customFormat="1" x14ac:dyDescent="0.2">
      <c r="B58" s="173" t="s">
        <v>34</v>
      </c>
      <c r="C58" s="173"/>
      <c r="D58" s="174"/>
      <c r="E58" s="174"/>
      <c r="F58" s="174"/>
      <c r="H58" s="70"/>
      <c r="J58" s="72"/>
      <c r="K58" s="72"/>
      <c r="L58" s="72"/>
      <c r="M58" s="73"/>
      <c r="N58" s="73"/>
      <c r="O58" s="73"/>
      <c r="P58" s="73"/>
      <c r="Q58" s="73"/>
    </row>
    <row r="59" spans="2:17" s="71" customFormat="1" x14ac:dyDescent="0.2">
      <c r="B59" s="60"/>
      <c r="C59" s="60"/>
      <c r="D59" s="60"/>
      <c r="E59" s="60"/>
      <c r="F59" s="60"/>
      <c r="H59" s="70"/>
      <c r="J59" s="72"/>
      <c r="K59" s="72"/>
      <c r="L59" s="72"/>
      <c r="M59" s="73"/>
      <c r="N59" s="73"/>
      <c r="O59" s="73"/>
      <c r="P59" s="73"/>
      <c r="Q59" s="73"/>
    </row>
    <row r="60" spans="2:17" s="71" customFormat="1" x14ac:dyDescent="0.2">
      <c r="B60" s="147" t="s">
        <v>35</v>
      </c>
      <c r="C60" s="147"/>
      <c r="D60" s="147"/>
      <c r="E60" s="147"/>
      <c r="F60" s="147"/>
      <c r="H60" s="70"/>
      <c r="J60" s="72"/>
      <c r="K60" s="72"/>
      <c r="L60" s="72"/>
      <c r="M60" s="73"/>
      <c r="N60" s="73"/>
      <c r="O60" s="73"/>
      <c r="P60" s="73"/>
      <c r="Q60" s="73"/>
    </row>
    <row r="61" spans="2:17" s="71" customFormat="1" ht="25.5" customHeight="1" x14ac:dyDescent="0.2">
      <c r="B61" s="182" t="s">
        <v>36</v>
      </c>
      <c r="C61" s="182"/>
      <c r="D61" s="182"/>
      <c r="E61" s="182"/>
      <c r="F61" s="182"/>
      <c r="G61" s="182"/>
      <c r="H61" s="70"/>
      <c r="J61" s="72"/>
      <c r="K61" s="72"/>
      <c r="L61" s="72"/>
      <c r="M61" s="73"/>
      <c r="N61" s="73"/>
      <c r="O61" s="73"/>
      <c r="P61" s="73"/>
      <c r="Q61" s="73"/>
    </row>
    <row r="62" spans="2:17" s="71" customFormat="1" x14ac:dyDescent="0.25">
      <c r="H62" s="70"/>
      <c r="J62" s="72"/>
      <c r="K62" s="72"/>
      <c r="L62" s="72"/>
      <c r="M62" s="73"/>
      <c r="N62" s="73"/>
      <c r="O62" s="73"/>
      <c r="P62" s="73"/>
      <c r="Q62" s="73"/>
    </row>
    <row r="63" spans="2:17" s="71" customFormat="1" x14ac:dyDescent="0.25">
      <c r="H63" s="70"/>
      <c r="J63" s="72"/>
      <c r="K63" s="72"/>
      <c r="L63" s="72"/>
      <c r="M63" s="73"/>
      <c r="N63" s="73"/>
      <c r="O63" s="73"/>
      <c r="P63" s="73"/>
      <c r="Q63" s="73"/>
    </row>
    <row r="64" spans="2:17" s="71" customFormat="1" x14ac:dyDescent="0.25">
      <c r="H64" s="70"/>
      <c r="J64" s="72"/>
      <c r="K64" s="72"/>
      <c r="L64" s="72"/>
      <c r="M64" s="73"/>
      <c r="N64" s="73"/>
      <c r="O64" s="73"/>
      <c r="P64" s="73"/>
      <c r="Q64" s="73"/>
    </row>
    <row r="65" spans="8:17" s="71" customFormat="1" x14ac:dyDescent="0.25">
      <c r="H65" s="70"/>
      <c r="J65" s="72"/>
      <c r="K65" s="72"/>
      <c r="L65" s="72"/>
      <c r="M65" s="73"/>
      <c r="N65" s="73"/>
      <c r="O65" s="73"/>
      <c r="P65" s="73"/>
      <c r="Q65" s="73"/>
    </row>
    <row r="66" spans="8:17" s="71" customFormat="1" x14ac:dyDescent="0.25">
      <c r="H66" s="70"/>
      <c r="J66" s="72"/>
      <c r="K66" s="72"/>
      <c r="L66" s="72"/>
      <c r="M66" s="73"/>
      <c r="N66" s="73"/>
      <c r="O66" s="73"/>
      <c r="P66" s="73"/>
      <c r="Q66" s="73"/>
    </row>
    <row r="67" spans="8:17" s="71" customFormat="1" x14ac:dyDescent="0.25">
      <c r="H67" s="70"/>
      <c r="J67" s="72"/>
      <c r="K67" s="72"/>
      <c r="L67" s="72"/>
      <c r="M67" s="73"/>
      <c r="N67" s="73"/>
      <c r="O67" s="73"/>
      <c r="P67" s="73"/>
      <c r="Q67" s="73"/>
    </row>
    <row r="68" spans="8:17" s="71" customFormat="1" x14ac:dyDescent="0.25">
      <c r="H68" s="70"/>
      <c r="J68" s="72"/>
      <c r="K68" s="72"/>
      <c r="L68" s="72"/>
      <c r="M68" s="73"/>
      <c r="N68" s="73"/>
      <c r="O68" s="73"/>
      <c r="P68" s="73"/>
      <c r="Q68" s="73"/>
    </row>
    <row r="69" spans="8:17" s="71" customFormat="1" x14ac:dyDescent="0.25">
      <c r="H69" s="70"/>
      <c r="J69" s="72"/>
      <c r="K69" s="72"/>
      <c r="L69" s="72"/>
      <c r="M69" s="73"/>
      <c r="N69" s="73"/>
      <c r="O69" s="73"/>
      <c r="P69" s="73"/>
      <c r="Q69" s="73"/>
    </row>
    <row r="70" spans="8:17" s="71" customFormat="1" x14ac:dyDescent="0.25">
      <c r="H70" s="70"/>
      <c r="J70" s="72"/>
      <c r="K70" s="72"/>
      <c r="L70" s="72"/>
      <c r="M70" s="73"/>
      <c r="N70" s="73"/>
      <c r="O70" s="73"/>
      <c r="P70" s="73"/>
      <c r="Q70" s="73"/>
    </row>
    <row r="71" spans="8:17" s="71" customFormat="1" x14ac:dyDescent="0.25">
      <c r="H71" s="70"/>
      <c r="J71" s="72"/>
      <c r="K71" s="72"/>
      <c r="L71" s="72"/>
      <c r="M71" s="73"/>
      <c r="N71" s="73"/>
      <c r="O71" s="73"/>
      <c r="P71" s="73"/>
      <c r="Q71" s="73"/>
    </row>
    <row r="72" spans="8:17" s="71" customFormat="1" x14ac:dyDescent="0.25">
      <c r="H72" s="70"/>
      <c r="J72" s="72"/>
      <c r="K72" s="72"/>
      <c r="L72" s="72"/>
      <c r="M72" s="73"/>
      <c r="N72" s="73"/>
      <c r="O72" s="73"/>
      <c r="P72" s="73"/>
      <c r="Q72" s="73"/>
    </row>
    <row r="73" spans="8:17" s="71" customFormat="1" x14ac:dyDescent="0.25">
      <c r="H73" s="70"/>
      <c r="J73" s="72"/>
      <c r="K73" s="72"/>
      <c r="L73" s="72"/>
      <c r="M73" s="73"/>
      <c r="N73" s="73"/>
      <c r="O73" s="73"/>
      <c r="P73" s="73"/>
      <c r="Q73" s="73"/>
    </row>
    <row r="74" spans="8:17" s="71" customFormat="1" x14ac:dyDescent="0.25">
      <c r="H74" s="70"/>
      <c r="J74" s="72"/>
      <c r="K74" s="72"/>
      <c r="L74" s="72"/>
      <c r="M74" s="73"/>
      <c r="N74" s="73"/>
      <c r="O74" s="73"/>
      <c r="P74" s="73"/>
      <c r="Q74" s="73"/>
    </row>
    <row r="75" spans="8:17" s="71" customFormat="1" x14ac:dyDescent="0.25">
      <c r="H75" s="70"/>
      <c r="J75" s="72"/>
      <c r="K75" s="72"/>
      <c r="L75" s="72"/>
      <c r="M75" s="73"/>
      <c r="N75" s="73"/>
      <c r="O75" s="73"/>
      <c r="P75" s="73"/>
      <c r="Q75" s="73"/>
    </row>
    <row r="76" spans="8:17" s="71" customFormat="1" x14ac:dyDescent="0.25">
      <c r="H76" s="70"/>
      <c r="J76" s="72"/>
      <c r="K76" s="72"/>
      <c r="L76" s="72"/>
      <c r="M76" s="73"/>
      <c r="N76" s="73"/>
      <c r="O76" s="73"/>
      <c r="P76" s="73"/>
      <c r="Q76" s="73"/>
    </row>
    <row r="77" spans="8:17" s="71" customFormat="1" x14ac:dyDescent="0.25">
      <c r="H77" s="70"/>
      <c r="J77" s="72"/>
      <c r="K77" s="72"/>
      <c r="L77" s="72"/>
      <c r="M77" s="73"/>
      <c r="N77" s="73"/>
      <c r="O77" s="73"/>
      <c r="P77" s="73"/>
      <c r="Q77" s="73"/>
    </row>
    <row r="78" spans="8:17" s="71" customFormat="1" x14ac:dyDescent="0.25">
      <c r="H78" s="70"/>
      <c r="J78" s="72"/>
      <c r="K78" s="72"/>
      <c r="L78" s="72"/>
      <c r="M78" s="73"/>
      <c r="N78" s="73"/>
      <c r="O78" s="73"/>
      <c r="P78" s="73"/>
      <c r="Q78" s="73"/>
    </row>
    <row r="79" spans="8:17" s="71" customFormat="1" x14ac:dyDescent="0.25">
      <c r="H79" s="70"/>
      <c r="J79" s="72"/>
      <c r="K79" s="72"/>
      <c r="L79" s="72"/>
      <c r="M79" s="73"/>
      <c r="N79" s="73"/>
      <c r="O79" s="73"/>
      <c r="P79" s="73"/>
      <c r="Q79" s="73"/>
    </row>
    <row r="80" spans="8:17" s="71" customFormat="1" x14ac:dyDescent="0.25">
      <c r="H80" s="70"/>
      <c r="J80" s="72"/>
      <c r="K80" s="72"/>
      <c r="L80" s="72"/>
      <c r="M80" s="73"/>
      <c r="N80" s="73"/>
      <c r="O80" s="73"/>
      <c r="P80" s="73"/>
      <c r="Q80" s="73"/>
    </row>
    <row r="81" spans="8:17" s="71" customFormat="1" x14ac:dyDescent="0.25">
      <c r="H81" s="70"/>
      <c r="J81" s="72"/>
      <c r="K81" s="72"/>
      <c r="L81" s="72"/>
      <c r="M81" s="73"/>
      <c r="N81" s="73"/>
      <c r="O81" s="73"/>
      <c r="P81" s="73"/>
      <c r="Q81" s="73"/>
    </row>
  </sheetData>
  <mergeCells count="43">
    <mergeCell ref="B61:G61"/>
    <mergeCell ref="F27:G27"/>
    <mergeCell ref="F28:G28"/>
    <mergeCell ref="B25:G25"/>
    <mergeCell ref="B11:G11"/>
    <mergeCell ref="B14:G14"/>
    <mergeCell ref="B15:G15"/>
    <mergeCell ref="B16:G16"/>
    <mergeCell ref="B18:G18"/>
    <mergeCell ref="F20:G20"/>
    <mergeCell ref="F21:G21"/>
    <mergeCell ref="F22:G22"/>
    <mergeCell ref="F23:G23"/>
    <mergeCell ref="F47:G47"/>
    <mergeCell ref="F29:G29"/>
    <mergeCell ref="F30:G30"/>
    <mergeCell ref="F31:G31"/>
    <mergeCell ref="F32:G32"/>
    <mergeCell ref="F33:G33"/>
    <mergeCell ref="F48:G48"/>
    <mergeCell ref="F49:G49"/>
    <mergeCell ref="F34:G34"/>
    <mergeCell ref="B36:G36"/>
    <mergeCell ref="F38:G38"/>
    <mergeCell ref="F39:G39"/>
    <mergeCell ref="F42:G42"/>
    <mergeCell ref="F40:G40"/>
    <mergeCell ref="B41:C41"/>
    <mergeCell ref="F41:G41"/>
    <mergeCell ref="B57:C57"/>
    <mergeCell ref="D57:F57"/>
    <mergeCell ref="B58:C58"/>
    <mergeCell ref="D58:F58"/>
    <mergeCell ref="B55:C55"/>
    <mergeCell ref="D55:F55"/>
    <mergeCell ref="B56:C56"/>
    <mergeCell ref="D56:F56"/>
    <mergeCell ref="B51:G51"/>
    <mergeCell ref="F46:G46"/>
    <mergeCell ref="B43:E43"/>
    <mergeCell ref="F43:G43"/>
    <mergeCell ref="F44:G44"/>
    <mergeCell ref="F45:G45"/>
  </mergeCells>
  <hyperlinks>
    <hyperlink ref="B21" location="_ftn1" display="_ftn1" xr:uid="{00000000-0004-0000-0000-000000000000}"/>
  </hyperlinks>
  <pageMargins left="0.70866141732283472" right="0" top="0.74803149606299213" bottom="0.19685039370078741" header="0.31496062992125984" footer="0"/>
  <pageSetup paperSize="9" scale="85" fitToHeight="0" orientation="portrait" verticalDpi="0" r:id="rId1"/>
  <rowBreaks count="1" manualBreakCount="1">
    <brk id="5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T17"/>
  <sheetViews>
    <sheetView workbookViewId="0">
      <selection activeCell="C18" sqref="C18"/>
    </sheetView>
  </sheetViews>
  <sheetFormatPr defaultColWidth="9.140625" defaultRowHeight="14.25" x14ac:dyDescent="0.2"/>
  <cols>
    <col min="1" max="1" width="4.7109375" style="15" customWidth="1"/>
    <col min="2" max="2" width="6.28515625" style="15" customWidth="1"/>
    <col min="3" max="3" width="27.7109375" style="15" customWidth="1"/>
    <col min="4" max="4" width="29" style="15" customWidth="1"/>
    <col min="5" max="5" width="27.85546875" style="15" customWidth="1"/>
    <col min="6" max="6" width="15.140625" style="15" customWidth="1"/>
    <col min="7" max="7" width="27.140625" style="15" customWidth="1"/>
    <col min="8" max="8" width="25.28515625" style="15" customWidth="1"/>
    <col min="9" max="9" width="25.42578125" style="15" customWidth="1"/>
    <col min="10" max="10" width="14.7109375" style="15" customWidth="1"/>
    <col min="11" max="15" width="4.7109375" style="15" customWidth="1"/>
    <col min="16" max="20" width="9.140625" style="17"/>
    <col min="21" max="16384" width="9.140625" style="15"/>
  </cols>
  <sheetData>
    <row r="1" spans="1:14" ht="15.75" x14ac:dyDescent="0.25">
      <c r="A1" s="18"/>
      <c r="B1" s="213" t="s">
        <v>110</v>
      </c>
      <c r="C1" s="213"/>
      <c r="D1" s="214"/>
      <c r="E1" s="214"/>
      <c r="F1" s="214"/>
      <c r="G1" s="214"/>
      <c r="H1" s="214"/>
      <c r="I1" s="214"/>
      <c r="J1" s="214"/>
      <c r="K1" s="18"/>
      <c r="L1" s="16"/>
      <c r="M1" s="16"/>
      <c r="N1" s="16"/>
    </row>
    <row r="4" spans="1:14" ht="15" x14ac:dyDescent="0.2">
      <c r="B4" s="241" t="s">
        <v>86</v>
      </c>
      <c r="C4" s="216" t="s">
        <v>111</v>
      </c>
      <c r="D4" s="229"/>
      <c r="E4" s="229"/>
      <c r="F4" s="217"/>
      <c r="G4" s="216" t="s">
        <v>112</v>
      </c>
      <c r="H4" s="229"/>
      <c r="I4" s="229"/>
      <c r="J4" s="217"/>
    </row>
    <row r="5" spans="1:14" ht="30" x14ac:dyDescent="0.2">
      <c r="B5" s="242"/>
      <c r="C5" s="36" t="s">
        <v>113</v>
      </c>
      <c r="D5" s="162" t="s">
        <v>114</v>
      </c>
      <c r="E5" s="162" t="s">
        <v>115</v>
      </c>
      <c r="F5" s="162" t="s">
        <v>116</v>
      </c>
      <c r="G5" s="36" t="s">
        <v>113</v>
      </c>
      <c r="H5" s="162" t="s">
        <v>114</v>
      </c>
      <c r="I5" s="162" t="s">
        <v>115</v>
      </c>
      <c r="J5" s="162" t="s">
        <v>117</v>
      </c>
    </row>
    <row r="6" spans="1:14" ht="15" x14ac:dyDescent="0.2">
      <c r="B6" s="158">
        <v>1</v>
      </c>
      <c r="C6" s="158">
        <v>2</v>
      </c>
      <c r="D6" s="20">
        <v>3</v>
      </c>
      <c r="E6" s="20">
        <v>4</v>
      </c>
      <c r="F6" s="20">
        <v>5</v>
      </c>
      <c r="G6" s="20">
        <v>6</v>
      </c>
      <c r="H6" s="20">
        <v>7</v>
      </c>
      <c r="I6" s="20">
        <v>8</v>
      </c>
      <c r="J6" s="20">
        <v>9</v>
      </c>
    </row>
    <row r="7" spans="1:14" x14ac:dyDescent="0.2">
      <c r="B7" s="157"/>
      <c r="C7" s="157"/>
      <c r="D7" s="21"/>
      <c r="E7" s="21"/>
      <c r="F7" s="21"/>
      <c r="G7" s="21"/>
      <c r="H7" s="21"/>
      <c r="I7" s="21"/>
      <c r="J7" s="21"/>
      <c r="K7" s="22" t="str">
        <f>IF(OR(B7="",C7="",D7="",E7="",F7="",G7="",H7="",I7="",J7=""),"#Aizpildiet visus laukus!","")</f>
        <v>#Aizpildiet visus laukus!</v>
      </c>
    </row>
    <row r="8" spans="1:14" x14ac:dyDescent="0.2">
      <c r="B8" s="157"/>
      <c r="C8" s="157"/>
      <c r="D8" s="21"/>
      <c r="E8" s="21"/>
      <c r="F8" s="21"/>
      <c r="G8" s="21"/>
      <c r="H8" s="21"/>
      <c r="I8" s="21"/>
      <c r="J8" s="21"/>
      <c r="K8" s="22" t="str">
        <f t="shared" ref="K8:K17" si="0">IF(OR(B8="",C8="",D8="",E8="",F8="",G8="",H8="",I8="",J8=""),"#Aizpildiet visus laukus!","")</f>
        <v>#Aizpildiet visus laukus!</v>
      </c>
    </row>
    <row r="9" spans="1:14" x14ac:dyDescent="0.2">
      <c r="B9" s="157"/>
      <c r="C9" s="157"/>
      <c r="D9" s="21"/>
      <c r="E9" s="21"/>
      <c r="F9" s="21"/>
      <c r="G9" s="21"/>
      <c r="H9" s="21"/>
      <c r="I9" s="21"/>
      <c r="J9" s="21"/>
      <c r="K9" s="22" t="str">
        <f t="shared" si="0"/>
        <v>#Aizpildiet visus laukus!</v>
      </c>
    </row>
    <row r="10" spans="1:14" x14ac:dyDescent="0.2">
      <c r="B10" s="157"/>
      <c r="C10" s="157"/>
      <c r="D10" s="21"/>
      <c r="E10" s="21"/>
      <c r="F10" s="21"/>
      <c r="G10" s="21"/>
      <c r="H10" s="21"/>
      <c r="I10" s="21"/>
      <c r="J10" s="21"/>
      <c r="K10" s="22" t="str">
        <f t="shared" si="0"/>
        <v>#Aizpildiet visus laukus!</v>
      </c>
    </row>
    <row r="11" spans="1:14" x14ac:dyDescent="0.2">
      <c r="B11" s="21"/>
      <c r="C11" s="21"/>
      <c r="D11" s="21"/>
      <c r="E11" s="21"/>
      <c r="F11" s="21"/>
      <c r="G11" s="21"/>
      <c r="H11" s="21"/>
      <c r="I11" s="21"/>
      <c r="J11" s="21"/>
      <c r="K11" s="22" t="str">
        <f t="shared" si="0"/>
        <v>#Aizpildiet visus laukus!</v>
      </c>
    </row>
    <row r="12" spans="1:14" x14ac:dyDescent="0.2">
      <c r="B12" s="21"/>
      <c r="C12" s="21"/>
      <c r="D12" s="21"/>
      <c r="E12" s="21"/>
      <c r="F12" s="21"/>
      <c r="G12" s="21"/>
      <c r="H12" s="21"/>
      <c r="I12" s="21"/>
      <c r="J12" s="21"/>
      <c r="K12" s="22" t="str">
        <f t="shared" si="0"/>
        <v>#Aizpildiet visus laukus!</v>
      </c>
    </row>
    <row r="13" spans="1:14" x14ac:dyDescent="0.2">
      <c r="B13" s="21"/>
      <c r="C13" s="21"/>
      <c r="D13" s="21"/>
      <c r="E13" s="21"/>
      <c r="F13" s="21"/>
      <c r="G13" s="21"/>
      <c r="H13" s="21"/>
      <c r="I13" s="21"/>
      <c r="J13" s="21"/>
      <c r="K13" s="22" t="str">
        <f t="shared" si="0"/>
        <v>#Aizpildiet visus laukus!</v>
      </c>
    </row>
    <row r="14" spans="1:14" x14ac:dyDescent="0.2">
      <c r="B14" s="21"/>
      <c r="C14" s="21"/>
      <c r="D14" s="21"/>
      <c r="E14" s="21"/>
      <c r="F14" s="21"/>
      <c r="G14" s="21"/>
      <c r="H14" s="21"/>
      <c r="I14" s="21"/>
      <c r="J14" s="21"/>
      <c r="K14" s="22" t="str">
        <f t="shared" si="0"/>
        <v>#Aizpildiet visus laukus!</v>
      </c>
    </row>
    <row r="15" spans="1:14" x14ac:dyDescent="0.2">
      <c r="B15" s="157"/>
      <c r="C15" s="157"/>
      <c r="D15" s="21"/>
      <c r="E15" s="21"/>
      <c r="F15" s="21"/>
      <c r="G15" s="21"/>
      <c r="H15" s="21"/>
      <c r="I15" s="21"/>
      <c r="J15" s="21"/>
      <c r="K15" s="22" t="str">
        <f t="shared" si="0"/>
        <v>#Aizpildiet visus laukus!</v>
      </c>
    </row>
    <row r="16" spans="1:14" x14ac:dyDescent="0.2">
      <c r="B16" s="157"/>
      <c r="C16" s="157"/>
      <c r="D16" s="21"/>
      <c r="E16" s="21"/>
      <c r="F16" s="21"/>
      <c r="G16" s="21"/>
      <c r="H16" s="21"/>
      <c r="I16" s="21"/>
      <c r="J16" s="21"/>
      <c r="K16" s="22" t="str">
        <f t="shared" si="0"/>
        <v>#Aizpildiet visus laukus!</v>
      </c>
    </row>
    <row r="17" spans="2:11" x14ac:dyDescent="0.2">
      <c r="B17" s="157"/>
      <c r="C17" s="157"/>
      <c r="D17" s="21"/>
      <c r="E17" s="21"/>
      <c r="F17" s="21"/>
      <c r="G17" s="21"/>
      <c r="H17" s="21"/>
      <c r="I17" s="21"/>
      <c r="J17" s="21"/>
      <c r="K17" s="22" t="str">
        <f t="shared" si="0"/>
        <v>#Aizpildiet visus laukus!</v>
      </c>
    </row>
  </sheetData>
  <mergeCells count="4">
    <mergeCell ref="B1:J1"/>
    <mergeCell ref="B4:B5"/>
    <mergeCell ref="C4:F4"/>
    <mergeCell ref="G4:J4"/>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workbookViewId="0">
      <selection activeCell="D19" sqref="D19"/>
    </sheetView>
  </sheetViews>
  <sheetFormatPr defaultColWidth="9.140625" defaultRowHeight="14.25" x14ac:dyDescent="0.2"/>
  <cols>
    <col min="1" max="1" width="4.7109375" style="15" customWidth="1"/>
    <col min="2" max="2" width="6.28515625" style="15" customWidth="1"/>
    <col min="3" max="3" width="59" style="15" customWidth="1"/>
    <col min="4" max="4" width="29.140625" style="15" customWidth="1"/>
    <col min="5" max="5" width="56" style="15" customWidth="1"/>
    <col min="6" max="6" width="29.5703125" style="15" customWidth="1"/>
    <col min="7" max="11" width="4.7109375" style="15" customWidth="1"/>
    <col min="12" max="16" width="9.140625" style="17"/>
    <col min="17" max="16384" width="9.140625" style="15"/>
  </cols>
  <sheetData>
    <row r="1" spans="1:10" ht="15.75" x14ac:dyDescent="0.25">
      <c r="A1" s="18"/>
      <c r="B1" s="213" t="s">
        <v>118</v>
      </c>
      <c r="C1" s="213"/>
      <c r="D1" s="214"/>
      <c r="E1" s="214"/>
      <c r="F1" s="214"/>
      <c r="G1" s="18"/>
      <c r="H1" s="16"/>
      <c r="I1" s="16"/>
      <c r="J1" s="16"/>
    </row>
    <row r="4" spans="1:10" ht="15" x14ac:dyDescent="0.2">
      <c r="B4" s="241" t="s">
        <v>86</v>
      </c>
      <c r="C4" s="216" t="s">
        <v>119</v>
      </c>
      <c r="D4" s="217"/>
      <c r="E4" s="216" t="s">
        <v>120</v>
      </c>
      <c r="F4" s="217"/>
    </row>
    <row r="5" spans="1:10" ht="30" x14ac:dyDescent="0.2">
      <c r="B5" s="242"/>
      <c r="C5" s="36" t="s">
        <v>121</v>
      </c>
      <c r="D5" s="162" t="s">
        <v>122</v>
      </c>
      <c r="E5" s="162" t="s">
        <v>121</v>
      </c>
      <c r="F5" s="162" t="s">
        <v>123</v>
      </c>
    </row>
    <row r="6" spans="1:10" ht="15" x14ac:dyDescent="0.2">
      <c r="B6" s="158">
        <v>1</v>
      </c>
      <c r="C6" s="158">
        <v>2</v>
      </c>
      <c r="D6" s="20">
        <v>3</v>
      </c>
      <c r="E6" s="20">
        <v>4</v>
      </c>
      <c r="F6" s="20">
        <v>5</v>
      </c>
    </row>
    <row r="7" spans="1:10" x14ac:dyDescent="0.2">
      <c r="B7" s="157"/>
      <c r="C7" s="157"/>
      <c r="D7" s="21"/>
      <c r="E7" s="21"/>
      <c r="F7" s="21"/>
      <c r="G7" s="22" t="str">
        <f>IF(OR(B7="",C7="",D7="",E7="",F7=""),"#Aizpildiet visus laukus!","")</f>
        <v>#Aizpildiet visus laukus!</v>
      </c>
    </row>
    <row r="8" spans="1:10" x14ac:dyDescent="0.2">
      <c r="B8" s="157"/>
      <c r="C8" s="157"/>
      <c r="D8" s="21"/>
      <c r="E8" s="21"/>
      <c r="F8" s="21"/>
      <c r="G8" s="22" t="str">
        <f t="shared" ref="G8:G14" si="0">IF(OR(B8="",C8="",D8="",E8="",F8=""),"#Aizpildiet visus laukus!","")</f>
        <v>#Aizpildiet visus laukus!</v>
      </c>
    </row>
    <row r="9" spans="1:10" x14ac:dyDescent="0.2">
      <c r="B9" s="157"/>
      <c r="C9" s="157"/>
      <c r="D9" s="21"/>
      <c r="E9" s="21"/>
      <c r="F9" s="21"/>
      <c r="G9" s="22" t="str">
        <f t="shared" si="0"/>
        <v>#Aizpildiet visus laukus!</v>
      </c>
    </row>
    <row r="10" spans="1:10" x14ac:dyDescent="0.2">
      <c r="B10" s="157"/>
      <c r="C10" s="157"/>
      <c r="D10" s="21"/>
      <c r="E10" s="21"/>
      <c r="F10" s="21"/>
      <c r="G10" s="22" t="str">
        <f t="shared" si="0"/>
        <v>#Aizpildiet visus laukus!</v>
      </c>
    </row>
    <row r="11" spans="1:10" x14ac:dyDescent="0.2">
      <c r="B11" s="21"/>
      <c r="C11" s="21"/>
      <c r="D11" s="21"/>
      <c r="E11" s="21"/>
      <c r="F11" s="21"/>
      <c r="G11" s="22" t="str">
        <f t="shared" si="0"/>
        <v>#Aizpildiet visus laukus!</v>
      </c>
    </row>
    <row r="12" spans="1:10" x14ac:dyDescent="0.2">
      <c r="B12" s="21"/>
      <c r="C12" s="21"/>
      <c r="D12" s="21"/>
      <c r="E12" s="21"/>
      <c r="F12" s="21"/>
      <c r="G12" s="22" t="str">
        <f t="shared" si="0"/>
        <v>#Aizpildiet visus laukus!</v>
      </c>
    </row>
    <row r="13" spans="1:10" x14ac:dyDescent="0.2">
      <c r="B13" s="21"/>
      <c r="C13" s="21"/>
      <c r="D13" s="21"/>
      <c r="E13" s="21"/>
      <c r="F13" s="21"/>
      <c r="G13" s="22" t="str">
        <f t="shared" si="0"/>
        <v>#Aizpildiet visus laukus!</v>
      </c>
    </row>
    <row r="14" spans="1:10" x14ac:dyDescent="0.2">
      <c r="B14" s="21"/>
      <c r="C14" s="21"/>
      <c r="D14" s="21"/>
      <c r="E14" s="21"/>
      <c r="F14" s="21"/>
      <c r="G14" s="22" t="str">
        <f t="shared" si="0"/>
        <v>#Aizpildiet visus laukus!</v>
      </c>
    </row>
  </sheetData>
  <mergeCells count="4">
    <mergeCell ref="B1:F1"/>
    <mergeCell ref="B4:B5"/>
    <mergeCell ref="C4:D4"/>
    <mergeCell ref="E4:F4"/>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Q16"/>
  <sheetViews>
    <sheetView zoomScaleNormal="100" workbookViewId="0">
      <selection activeCell="B4" sqref="B4:B5"/>
    </sheetView>
  </sheetViews>
  <sheetFormatPr defaultColWidth="9.140625" defaultRowHeight="14.25" x14ac:dyDescent="0.2"/>
  <cols>
    <col min="1" max="1" width="4.7109375" style="15" customWidth="1"/>
    <col min="2" max="2" width="43.28515625" style="15" customWidth="1"/>
    <col min="3" max="3" width="24.28515625" style="15" customWidth="1"/>
    <col min="4" max="4" width="23.85546875" style="15" customWidth="1"/>
    <col min="5" max="5" width="23.140625" style="15" customWidth="1"/>
    <col min="6" max="6" width="20.7109375" style="15" customWidth="1"/>
    <col min="7" max="7" width="21" style="15" customWidth="1"/>
    <col min="8" max="12" width="4.7109375" style="15" customWidth="1"/>
    <col min="13" max="17" width="9.140625" style="17"/>
    <col min="18" max="16384" width="9.140625" style="15"/>
  </cols>
  <sheetData>
    <row r="1" spans="1:17" ht="23.25" customHeight="1" x14ac:dyDescent="0.25">
      <c r="A1" s="18"/>
      <c r="B1" s="213" t="s">
        <v>124</v>
      </c>
      <c r="C1" s="214"/>
      <c r="D1" s="214"/>
      <c r="E1" s="214"/>
      <c r="F1" s="214"/>
      <c r="G1" s="202"/>
      <c r="H1" s="18"/>
      <c r="I1" s="16"/>
      <c r="J1" s="16"/>
      <c r="K1" s="16"/>
    </row>
    <row r="4" spans="1:17" ht="64.5" customHeight="1" x14ac:dyDescent="0.2">
      <c r="B4" s="241" t="s">
        <v>125</v>
      </c>
      <c r="C4" s="158" t="s">
        <v>126</v>
      </c>
      <c r="D4" s="158" t="s">
        <v>127</v>
      </c>
      <c r="E4" s="158" t="s">
        <v>128</v>
      </c>
      <c r="F4" s="20" t="s">
        <v>129</v>
      </c>
      <c r="G4" s="20" t="s">
        <v>130</v>
      </c>
    </row>
    <row r="5" spans="1:17" ht="15" x14ac:dyDescent="0.2">
      <c r="B5" s="242"/>
      <c r="C5" s="20">
        <v>1</v>
      </c>
      <c r="D5" s="20">
        <v>2</v>
      </c>
      <c r="E5" s="20">
        <v>3</v>
      </c>
      <c r="F5" s="20" t="s">
        <v>131</v>
      </c>
      <c r="G5" s="20" t="s">
        <v>132</v>
      </c>
    </row>
    <row r="6" spans="1:17" x14ac:dyDescent="0.2">
      <c r="B6" s="27" t="s">
        <v>133</v>
      </c>
      <c r="C6" s="24">
        <v>10</v>
      </c>
      <c r="D6" s="24">
        <v>5</v>
      </c>
      <c r="E6" s="24"/>
      <c r="F6" s="32">
        <f>SUM(D6:E6)</f>
        <v>5</v>
      </c>
      <c r="G6" s="32">
        <f>C6-F6</f>
        <v>5</v>
      </c>
      <c r="H6" s="22" t="str">
        <f>IF(OR(B6="",C6="",D6="",E6=""),"#Aizpildiet visus laukus!","")</f>
        <v>#Aizpildiet visus laukus!</v>
      </c>
    </row>
    <row r="7" spans="1:17" ht="42.75" x14ac:dyDescent="0.2">
      <c r="B7" s="27" t="s">
        <v>134</v>
      </c>
      <c r="C7" s="24">
        <v>20</v>
      </c>
      <c r="D7" s="24">
        <v>10</v>
      </c>
      <c r="E7" s="24"/>
      <c r="F7" s="32">
        <f t="shared" ref="F7:F13" si="0">SUM(D7:E7)</f>
        <v>10</v>
      </c>
      <c r="G7" s="32">
        <f t="shared" ref="G7:G13" si="1">C7-F7</f>
        <v>10</v>
      </c>
      <c r="H7" s="22" t="str">
        <f t="shared" ref="H7:H13" si="2">IF(OR(B7="",C7="",D7="",E7=""),"#Aizpildiet visus laukus!","")</f>
        <v>#Aizpildiet visus laukus!</v>
      </c>
    </row>
    <row r="8" spans="1:17" ht="28.5" x14ac:dyDescent="0.2">
      <c r="B8" s="27" t="s">
        <v>135</v>
      </c>
      <c r="C8" s="24">
        <v>30</v>
      </c>
      <c r="D8" s="24">
        <v>30</v>
      </c>
      <c r="E8" s="24"/>
      <c r="F8" s="32">
        <f t="shared" si="0"/>
        <v>30</v>
      </c>
      <c r="G8" s="32">
        <f t="shared" si="1"/>
        <v>0</v>
      </c>
      <c r="H8" s="22" t="str">
        <f t="shared" si="2"/>
        <v>#Aizpildiet visus laukus!</v>
      </c>
    </row>
    <row r="9" spans="1:17" x14ac:dyDescent="0.2">
      <c r="B9" s="27" t="s">
        <v>136</v>
      </c>
      <c r="C9" s="24">
        <v>40</v>
      </c>
      <c r="D9" s="24">
        <v>40</v>
      </c>
      <c r="E9" s="24"/>
      <c r="F9" s="32">
        <f t="shared" si="0"/>
        <v>40</v>
      </c>
      <c r="G9" s="32">
        <f t="shared" si="1"/>
        <v>0</v>
      </c>
      <c r="H9" s="22" t="str">
        <f t="shared" si="2"/>
        <v>#Aizpildiet visus laukus!</v>
      </c>
    </row>
    <row r="10" spans="1:17" ht="28.5" x14ac:dyDescent="0.2">
      <c r="B10" s="27" t="s">
        <v>137</v>
      </c>
      <c r="C10" s="24">
        <v>20</v>
      </c>
      <c r="D10" s="24">
        <v>10</v>
      </c>
      <c r="E10" s="24"/>
      <c r="F10" s="32">
        <f t="shared" si="0"/>
        <v>10</v>
      </c>
      <c r="G10" s="32">
        <f t="shared" si="1"/>
        <v>10</v>
      </c>
      <c r="H10" s="22" t="str">
        <f t="shared" si="2"/>
        <v>#Aizpildiet visus laukus!</v>
      </c>
    </row>
    <row r="11" spans="1:17" x14ac:dyDescent="0.2">
      <c r="B11" s="27" t="s">
        <v>138</v>
      </c>
      <c r="C11" s="24">
        <v>10</v>
      </c>
      <c r="D11" s="24">
        <v>10</v>
      </c>
      <c r="E11" s="24"/>
      <c r="F11" s="32">
        <f t="shared" si="0"/>
        <v>10</v>
      </c>
      <c r="G11" s="32">
        <f t="shared" si="1"/>
        <v>0</v>
      </c>
      <c r="H11" s="22" t="str">
        <f t="shared" si="2"/>
        <v>#Aizpildiet visus laukus!</v>
      </c>
    </row>
    <row r="12" spans="1:17" x14ac:dyDescent="0.2">
      <c r="B12" s="27" t="s">
        <v>139</v>
      </c>
      <c r="C12" s="24">
        <v>1</v>
      </c>
      <c r="D12" s="24">
        <v>1</v>
      </c>
      <c r="E12" s="24"/>
      <c r="F12" s="32">
        <f t="shared" si="0"/>
        <v>1</v>
      </c>
      <c r="G12" s="32">
        <f t="shared" si="1"/>
        <v>0</v>
      </c>
      <c r="H12" s="22" t="str">
        <f t="shared" si="2"/>
        <v>#Aizpildiet visus laukus!</v>
      </c>
    </row>
    <row r="13" spans="1:17" x14ac:dyDescent="0.2">
      <c r="B13" s="27" t="s">
        <v>140</v>
      </c>
      <c r="C13" s="24">
        <v>5333</v>
      </c>
      <c r="D13" s="24">
        <v>5000</v>
      </c>
      <c r="E13" s="24"/>
      <c r="F13" s="32">
        <f t="shared" si="0"/>
        <v>5000</v>
      </c>
      <c r="G13" s="32">
        <f t="shared" si="1"/>
        <v>333</v>
      </c>
      <c r="H13" s="22" t="str">
        <f t="shared" si="2"/>
        <v>#Aizpildiet visus laukus!</v>
      </c>
    </row>
    <row r="14" spans="1:17" s="9" customFormat="1" ht="15" x14ac:dyDescent="0.25">
      <c r="B14" s="26" t="s">
        <v>141</v>
      </c>
      <c r="C14" s="33">
        <f>SUM(C6:C13)</f>
        <v>5464</v>
      </c>
      <c r="D14" s="33">
        <f>SUM(D6:D13)</f>
        <v>5106</v>
      </c>
      <c r="E14" s="33">
        <f>SUM(E6:E13)</f>
        <v>0</v>
      </c>
      <c r="F14" s="33">
        <f>SUM(F6:F13)</f>
        <v>5106</v>
      </c>
      <c r="G14" s="33">
        <f>SUM(G6:G13)</f>
        <v>358</v>
      </c>
      <c r="H14" s="25"/>
      <c r="M14" s="11"/>
      <c r="N14" s="11"/>
      <c r="O14" s="11"/>
      <c r="P14" s="11"/>
      <c r="Q14" s="11"/>
    </row>
    <row r="15" spans="1:17" x14ac:dyDescent="0.2">
      <c r="B15" s="28" t="s">
        <v>142</v>
      </c>
      <c r="C15" s="34">
        <f>C14</f>
        <v>5464</v>
      </c>
      <c r="D15" s="34">
        <f t="shared" ref="D15:G15" si="3">D14</f>
        <v>5106</v>
      </c>
      <c r="E15" s="34">
        <f t="shared" si="3"/>
        <v>0</v>
      </c>
      <c r="F15" s="34">
        <f t="shared" si="3"/>
        <v>5106</v>
      </c>
      <c r="G15" s="34">
        <f t="shared" si="3"/>
        <v>358</v>
      </c>
    </row>
    <row r="16" spans="1:17" x14ac:dyDescent="0.2">
      <c r="B16" s="28" t="s">
        <v>143</v>
      </c>
      <c r="C16" s="34">
        <v>0</v>
      </c>
      <c r="D16" s="34">
        <v>0</v>
      </c>
      <c r="E16" s="34">
        <v>0</v>
      </c>
      <c r="F16" s="34">
        <v>0</v>
      </c>
      <c r="G16" s="34">
        <v>0</v>
      </c>
    </row>
  </sheetData>
  <mergeCells count="2">
    <mergeCell ref="B4:B5"/>
    <mergeCell ref="B1:G1"/>
  </mergeCells>
  <pageMargins left="0.7" right="0.7" top="0.75" bottom="0.75" header="0.3" footer="0.3"/>
  <pageSetup paperSize="9" scale="7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X38"/>
  <sheetViews>
    <sheetView zoomScaleNormal="100" workbookViewId="0">
      <selection activeCell="C12" sqref="C12"/>
    </sheetView>
  </sheetViews>
  <sheetFormatPr defaultColWidth="9.140625" defaultRowHeight="12.75" x14ac:dyDescent="0.2"/>
  <cols>
    <col min="1" max="1" width="4.7109375" style="92" customWidth="1"/>
    <col min="2" max="2" width="6.140625" style="92" customWidth="1"/>
    <col min="3" max="3" width="14.5703125" style="92" customWidth="1"/>
    <col min="4" max="7" width="25.42578125" style="92" customWidth="1"/>
    <col min="8" max="8" width="15.28515625" style="92" customWidth="1"/>
    <col min="9" max="9" width="15.42578125" style="92" customWidth="1"/>
    <col min="10" max="10" width="13.28515625" style="92" customWidth="1"/>
    <col min="11" max="11" width="11.140625" style="92" customWidth="1"/>
    <col min="12" max="12" width="14.140625" style="92" customWidth="1"/>
    <col min="13" max="13" width="13.28515625" style="92" bestFit="1" customWidth="1"/>
    <col min="14" max="14" width="43" style="92" customWidth="1"/>
    <col min="15" max="19" width="4.7109375" style="92" customWidth="1"/>
    <col min="20" max="24" width="9.140625" style="93"/>
    <col min="25" max="16384" width="9.140625" style="92"/>
  </cols>
  <sheetData>
    <row r="1" spans="1:24" ht="23.25" customHeight="1" x14ac:dyDescent="0.2">
      <c r="A1" s="94"/>
      <c r="B1" s="218" t="s">
        <v>144</v>
      </c>
      <c r="C1" s="230"/>
      <c r="D1" s="230"/>
      <c r="E1" s="230"/>
      <c r="F1" s="230"/>
      <c r="G1" s="230"/>
      <c r="H1" s="230"/>
      <c r="I1" s="230"/>
      <c r="J1" s="230"/>
      <c r="K1" s="230"/>
      <c r="L1" s="230"/>
      <c r="M1" s="230"/>
      <c r="N1" s="230"/>
      <c r="O1" s="94"/>
      <c r="P1" s="95"/>
      <c r="Q1" s="95"/>
      <c r="R1" s="95"/>
    </row>
    <row r="4" spans="1:24" ht="50.25" customHeight="1" x14ac:dyDescent="0.2">
      <c r="B4" s="247" t="s">
        <v>145</v>
      </c>
      <c r="C4" s="231" t="s">
        <v>88</v>
      </c>
      <c r="D4" s="231" t="s">
        <v>146</v>
      </c>
      <c r="E4" s="219" t="s">
        <v>147</v>
      </c>
      <c r="F4" s="251"/>
      <c r="G4" s="195"/>
      <c r="H4" s="219" t="s">
        <v>148</v>
      </c>
      <c r="I4" s="195"/>
      <c r="J4" s="219" t="s">
        <v>149</v>
      </c>
      <c r="K4" s="220"/>
      <c r="L4" s="195"/>
      <c r="M4" s="164"/>
      <c r="N4" s="231" t="s">
        <v>104</v>
      </c>
    </row>
    <row r="5" spans="1:24" x14ac:dyDescent="0.2">
      <c r="B5" s="248"/>
      <c r="C5" s="250"/>
      <c r="D5" s="250"/>
      <c r="E5" s="231" t="s">
        <v>150</v>
      </c>
      <c r="F5" s="231" t="s">
        <v>151</v>
      </c>
      <c r="G5" s="231" t="s">
        <v>152</v>
      </c>
      <c r="H5" s="253" t="s">
        <v>153</v>
      </c>
      <c r="I5" s="231" t="s">
        <v>154</v>
      </c>
      <c r="J5" s="253" t="s">
        <v>155</v>
      </c>
      <c r="K5" s="231" t="s">
        <v>156</v>
      </c>
      <c r="L5" s="243" t="s">
        <v>157</v>
      </c>
      <c r="M5" s="159" t="s">
        <v>158</v>
      </c>
      <c r="N5" s="250"/>
    </row>
    <row r="6" spans="1:24" ht="64.5" customHeight="1" x14ac:dyDescent="0.2">
      <c r="B6" s="249"/>
      <c r="C6" s="232"/>
      <c r="D6" s="232"/>
      <c r="E6" s="252"/>
      <c r="F6" s="252"/>
      <c r="G6" s="252"/>
      <c r="H6" s="254"/>
      <c r="I6" s="252"/>
      <c r="J6" s="254"/>
      <c r="K6" s="252"/>
      <c r="L6" s="244"/>
      <c r="M6" s="163" t="s">
        <v>159</v>
      </c>
      <c r="N6" s="232"/>
    </row>
    <row r="7" spans="1:24" s="75" customFormat="1" ht="20.25" customHeight="1" x14ac:dyDescent="0.2">
      <c r="B7" s="126">
        <v>1</v>
      </c>
      <c r="C7" s="126">
        <v>2</v>
      </c>
      <c r="D7" s="126">
        <v>3</v>
      </c>
      <c r="E7" s="126">
        <v>4</v>
      </c>
      <c r="F7" s="126">
        <v>5</v>
      </c>
      <c r="G7" s="126">
        <v>6</v>
      </c>
      <c r="H7" s="126">
        <v>7</v>
      </c>
      <c r="I7" s="126">
        <v>8</v>
      </c>
      <c r="J7" s="126">
        <v>9</v>
      </c>
      <c r="K7" s="126">
        <v>10</v>
      </c>
      <c r="L7" s="126">
        <v>11</v>
      </c>
      <c r="M7" s="126">
        <v>12</v>
      </c>
      <c r="N7" s="126">
        <v>13</v>
      </c>
      <c r="T7" s="84"/>
      <c r="U7" s="84"/>
      <c r="V7" s="84"/>
      <c r="W7" s="84"/>
      <c r="X7" s="84"/>
    </row>
    <row r="8" spans="1:24" x14ac:dyDescent="0.2">
      <c r="B8" s="98"/>
      <c r="C8" s="99"/>
      <c r="D8" s="99"/>
      <c r="E8" s="99"/>
      <c r="F8" s="99"/>
      <c r="G8" s="99"/>
      <c r="H8" s="99"/>
      <c r="I8" s="100"/>
      <c r="J8" s="100"/>
      <c r="K8" s="100"/>
      <c r="L8" s="100"/>
      <c r="M8" s="101"/>
      <c r="N8" s="99"/>
      <c r="O8" s="88" t="str">
        <f>IF(OR(B8="",C8="",D8="",E8="",F8="",G8="",H8="",I8="",J8="",K8="",L8="",M8="",N8=""),"#Aizpildiet visus laukus!","")</f>
        <v>#Aizpildiet visus laukus!</v>
      </c>
    </row>
    <row r="9" spans="1:24" x14ac:dyDescent="0.2">
      <c r="B9" s="98"/>
      <c r="C9" s="99"/>
      <c r="D9" s="99"/>
      <c r="E9" s="99"/>
      <c r="F9" s="99"/>
      <c r="G9" s="99"/>
      <c r="H9" s="99"/>
      <c r="I9" s="99"/>
      <c r="J9" s="99"/>
      <c r="K9" s="99"/>
      <c r="L9" s="99"/>
      <c r="M9" s="101"/>
      <c r="N9" s="99"/>
      <c r="O9" s="88" t="str">
        <f t="shared" ref="O9:O15" si="0">IF(OR(B9="",C9="",D9="",E9="",F9="",G9="",H9="",I9="",J9="",K9="",L9="",M9="",N9=""),"#Aizpildiet visus laukus!","")</f>
        <v>#Aizpildiet visus laukus!</v>
      </c>
    </row>
    <row r="10" spans="1:24" x14ac:dyDescent="0.2">
      <c r="B10" s="98"/>
      <c r="C10" s="99"/>
      <c r="D10" s="99"/>
      <c r="E10" s="99"/>
      <c r="F10" s="99"/>
      <c r="G10" s="99"/>
      <c r="H10" s="99"/>
      <c r="I10" s="99"/>
      <c r="J10" s="99"/>
      <c r="K10" s="99"/>
      <c r="L10" s="99"/>
      <c r="M10" s="101"/>
      <c r="N10" s="99"/>
      <c r="O10" s="88" t="str">
        <f t="shared" si="0"/>
        <v>#Aizpildiet visus laukus!</v>
      </c>
    </row>
    <row r="11" spans="1:24" x14ac:dyDescent="0.2">
      <c r="B11" s="98"/>
      <c r="C11" s="99"/>
      <c r="D11" s="99"/>
      <c r="E11" s="99"/>
      <c r="F11" s="99"/>
      <c r="G11" s="99"/>
      <c r="H11" s="99"/>
      <c r="I11" s="99"/>
      <c r="J11" s="99"/>
      <c r="K11" s="99"/>
      <c r="L11" s="99"/>
      <c r="M11" s="101"/>
      <c r="N11" s="99"/>
      <c r="O11" s="88" t="str">
        <f t="shared" si="0"/>
        <v>#Aizpildiet visus laukus!</v>
      </c>
    </row>
    <row r="12" spans="1:24" x14ac:dyDescent="0.2">
      <c r="B12" s="98"/>
      <c r="C12" s="99"/>
      <c r="D12" s="99"/>
      <c r="E12" s="99"/>
      <c r="F12" s="99"/>
      <c r="G12" s="99"/>
      <c r="H12" s="99"/>
      <c r="I12" s="99"/>
      <c r="J12" s="99"/>
      <c r="K12" s="99"/>
      <c r="L12" s="99"/>
      <c r="M12" s="101"/>
      <c r="N12" s="99"/>
      <c r="O12" s="88" t="str">
        <f t="shared" si="0"/>
        <v>#Aizpildiet visus laukus!</v>
      </c>
    </row>
    <row r="13" spans="1:24" x14ac:dyDescent="0.2">
      <c r="B13" s="98"/>
      <c r="C13" s="99"/>
      <c r="D13" s="99"/>
      <c r="E13" s="99"/>
      <c r="F13" s="99"/>
      <c r="G13" s="99"/>
      <c r="H13" s="99"/>
      <c r="I13" s="99"/>
      <c r="J13" s="99"/>
      <c r="K13" s="99"/>
      <c r="L13" s="99"/>
      <c r="M13" s="101"/>
      <c r="N13" s="99"/>
      <c r="O13" s="88" t="str">
        <f t="shared" si="0"/>
        <v>#Aizpildiet visus laukus!</v>
      </c>
    </row>
    <row r="14" spans="1:24" x14ac:dyDescent="0.2">
      <c r="B14" s="98"/>
      <c r="C14" s="99"/>
      <c r="D14" s="99"/>
      <c r="E14" s="99"/>
      <c r="F14" s="99"/>
      <c r="G14" s="99"/>
      <c r="H14" s="99"/>
      <c r="I14" s="99"/>
      <c r="J14" s="99"/>
      <c r="K14" s="99"/>
      <c r="L14" s="99"/>
      <c r="M14" s="101"/>
      <c r="N14" s="99"/>
      <c r="O14" s="88" t="str">
        <f t="shared" si="0"/>
        <v>#Aizpildiet visus laukus!</v>
      </c>
    </row>
    <row r="15" spans="1:24" x14ac:dyDescent="0.2">
      <c r="B15" s="102"/>
      <c r="C15" s="99"/>
      <c r="D15" s="99"/>
      <c r="E15" s="99"/>
      <c r="F15" s="99"/>
      <c r="G15" s="99"/>
      <c r="H15" s="99"/>
      <c r="I15" s="99"/>
      <c r="J15" s="99"/>
      <c r="K15" s="99"/>
      <c r="L15" s="99"/>
      <c r="M15" s="101"/>
      <c r="N15" s="99"/>
      <c r="O15" s="88" t="str">
        <f t="shared" si="0"/>
        <v>#Aizpildiet visus laukus!</v>
      </c>
    </row>
    <row r="16" spans="1:24" s="103" customFormat="1" ht="15" customHeight="1" x14ac:dyDescent="0.2">
      <c r="B16" s="104"/>
      <c r="C16" s="105"/>
      <c r="D16" s="105"/>
      <c r="E16" s="105"/>
      <c r="F16" s="105"/>
      <c r="G16" s="105"/>
      <c r="H16" s="106"/>
      <c r="I16" s="107" t="s">
        <v>160</v>
      </c>
      <c r="J16" s="108">
        <f>SUM(J8:J15)</f>
        <v>0</v>
      </c>
      <c r="K16" s="108">
        <f>SUM(K8:K15)</f>
        <v>0</v>
      </c>
      <c r="L16" s="108">
        <f>SUM(J16:K16)</f>
        <v>0</v>
      </c>
      <c r="M16" s="109">
        <f>SUM(M8:M15)</f>
        <v>0</v>
      </c>
      <c r="N16" s="105"/>
      <c r="O16" s="110"/>
      <c r="T16" s="111"/>
      <c r="U16" s="111"/>
      <c r="V16" s="111"/>
      <c r="W16" s="111"/>
      <c r="X16" s="111"/>
    </row>
    <row r="17" spans="2:14" ht="14.25" customHeight="1" x14ac:dyDescent="0.2">
      <c r="B17" s="112"/>
      <c r="C17" s="113"/>
      <c r="D17" s="113"/>
      <c r="E17" s="113"/>
      <c r="F17" s="113"/>
      <c r="G17" s="113"/>
      <c r="H17" s="113"/>
      <c r="I17" s="114"/>
      <c r="N17" s="113"/>
    </row>
    <row r="18" spans="2:14" ht="14.25" customHeight="1" x14ac:dyDescent="0.2">
      <c r="B18" s="112"/>
      <c r="C18" s="113"/>
      <c r="D18" s="113"/>
      <c r="E18" s="113"/>
      <c r="F18" s="113"/>
      <c r="G18" s="113"/>
      <c r="H18" s="115"/>
      <c r="N18" s="113"/>
    </row>
    <row r="20" spans="2:14" ht="15" customHeight="1" x14ac:dyDescent="0.2">
      <c r="H20" s="259" t="s">
        <v>161</v>
      </c>
      <c r="I20" s="259"/>
      <c r="J20" s="50"/>
      <c r="K20" s="50"/>
      <c r="L20" s="140">
        <f>L16</f>
        <v>0</v>
      </c>
      <c r="M20" s="141">
        <f>M16</f>
        <v>0</v>
      </c>
    </row>
    <row r="21" spans="2:14" x14ac:dyDescent="0.2">
      <c r="B21" s="75"/>
      <c r="H21" s="51"/>
      <c r="I21" s="51"/>
      <c r="J21" s="52" t="s">
        <v>162</v>
      </c>
      <c r="K21" s="50"/>
      <c r="L21" s="50"/>
      <c r="M21" s="50"/>
    </row>
    <row r="22" spans="2:14" x14ac:dyDescent="0.2">
      <c r="B22" s="75"/>
      <c r="H22" s="245" t="s">
        <v>163</v>
      </c>
      <c r="I22" s="245"/>
      <c r="J22" s="99"/>
      <c r="K22" s="50"/>
      <c r="L22" s="136">
        <f>L20/100*J22</f>
        <v>0</v>
      </c>
      <c r="M22" s="136">
        <f>M20/100*J22</f>
        <v>0</v>
      </c>
    </row>
    <row r="23" spans="2:14" x14ac:dyDescent="0.2">
      <c r="H23" s="245" t="s">
        <v>164</v>
      </c>
      <c r="I23" s="245"/>
      <c r="J23" s="99"/>
      <c r="K23" s="50"/>
      <c r="L23" s="136">
        <f>L20/100*J23</f>
        <v>0</v>
      </c>
      <c r="M23" s="136">
        <f>M20/100*J23</f>
        <v>0</v>
      </c>
    </row>
    <row r="24" spans="2:14" x14ac:dyDescent="0.2">
      <c r="H24" s="116"/>
      <c r="I24" s="116"/>
      <c r="J24" s="116"/>
      <c r="K24" s="116"/>
      <c r="L24" s="116"/>
      <c r="M24" s="116"/>
    </row>
    <row r="25" spans="2:14" x14ac:dyDescent="0.2">
      <c r="H25" s="116"/>
      <c r="I25" s="116"/>
      <c r="J25" s="116"/>
      <c r="K25" s="112"/>
      <c r="L25" s="116"/>
      <c r="M25" s="116"/>
    </row>
    <row r="26" spans="2:14" x14ac:dyDescent="0.2">
      <c r="B26" s="59" t="s">
        <v>30</v>
      </c>
      <c r="C26" s="59"/>
      <c r="D26" s="59"/>
      <c r="E26" s="59"/>
      <c r="F26" s="59"/>
    </row>
    <row r="27" spans="2:14" x14ac:dyDescent="0.2">
      <c r="B27" s="173" t="s">
        <v>31</v>
      </c>
      <c r="C27" s="173"/>
      <c r="D27" s="256"/>
      <c r="E27" s="257"/>
      <c r="F27" s="258"/>
    </row>
    <row r="28" spans="2:14" x14ac:dyDescent="0.2">
      <c r="B28" s="173" t="s">
        <v>32</v>
      </c>
      <c r="C28" s="173"/>
      <c r="D28" s="256"/>
      <c r="E28" s="257"/>
      <c r="F28" s="258"/>
    </row>
    <row r="29" spans="2:14" x14ac:dyDescent="0.2">
      <c r="B29" s="173" t="s">
        <v>33</v>
      </c>
      <c r="C29" s="173"/>
      <c r="D29" s="256"/>
      <c r="E29" s="257"/>
      <c r="F29" s="258"/>
    </row>
    <row r="30" spans="2:14" x14ac:dyDescent="0.2">
      <c r="B30" s="173" t="s">
        <v>34</v>
      </c>
      <c r="C30" s="173"/>
      <c r="D30" s="256"/>
      <c r="E30" s="257"/>
      <c r="F30" s="258"/>
    </row>
    <row r="31" spans="2:14" x14ac:dyDescent="0.2">
      <c r="B31" s="60"/>
      <c r="C31" s="60"/>
      <c r="D31" s="60"/>
      <c r="E31" s="60"/>
      <c r="F31" s="60"/>
    </row>
    <row r="32" spans="2:14" x14ac:dyDescent="0.2">
      <c r="B32" s="234" t="s">
        <v>165</v>
      </c>
      <c r="C32" s="234"/>
      <c r="D32" s="147"/>
      <c r="E32" s="147"/>
      <c r="F32" s="147"/>
      <c r="G32" s="125"/>
      <c r="H32" s="125"/>
    </row>
    <row r="33" spans="2:16" x14ac:dyDescent="0.2">
      <c r="B33" s="182" t="s">
        <v>80</v>
      </c>
      <c r="C33" s="182"/>
      <c r="D33" s="182"/>
      <c r="E33" s="182"/>
      <c r="F33" s="182"/>
      <c r="G33" s="182"/>
      <c r="H33" s="182"/>
    </row>
    <row r="35" spans="2:16" ht="14.25" x14ac:dyDescent="0.2">
      <c r="B35" s="246" t="s">
        <v>166</v>
      </c>
      <c r="C35" s="246"/>
      <c r="D35" s="246"/>
      <c r="E35" s="97"/>
      <c r="F35" s="97"/>
      <c r="P35" s="48"/>
    </row>
    <row r="36" spans="2:16" ht="14.25" x14ac:dyDescent="0.2">
      <c r="B36" s="246" t="s">
        <v>167</v>
      </c>
      <c r="C36" s="246"/>
      <c r="D36" s="246"/>
      <c r="E36" s="97"/>
      <c r="F36" s="97"/>
      <c r="P36" s="48"/>
    </row>
    <row r="37" spans="2:16" ht="14.25" x14ac:dyDescent="0.2">
      <c r="B37" s="255" t="s">
        <v>168</v>
      </c>
      <c r="C37" s="255"/>
      <c r="D37" s="255"/>
      <c r="E37" s="255"/>
      <c r="F37" s="255"/>
      <c r="P37" s="48"/>
    </row>
    <row r="38" spans="2:16" x14ac:dyDescent="0.2">
      <c r="H38" s="49"/>
      <c r="I38" s="49"/>
      <c r="J38" s="48"/>
      <c r="K38" s="48"/>
      <c r="L38" s="48"/>
      <c r="M38" s="48"/>
      <c r="N38" s="48"/>
      <c r="O38" s="48"/>
      <c r="P38" s="48"/>
    </row>
  </sheetData>
  <mergeCells count="32">
    <mergeCell ref="K5:K6"/>
    <mergeCell ref="B36:D36"/>
    <mergeCell ref="J5:J6"/>
    <mergeCell ref="B37:F37"/>
    <mergeCell ref="B27:C27"/>
    <mergeCell ref="D27:F27"/>
    <mergeCell ref="B28:C28"/>
    <mergeCell ref="D28:F28"/>
    <mergeCell ref="B29:C29"/>
    <mergeCell ref="D29:F29"/>
    <mergeCell ref="B30:C30"/>
    <mergeCell ref="D30:F30"/>
    <mergeCell ref="B33:H33"/>
    <mergeCell ref="B32:C32"/>
    <mergeCell ref="H20:I20"/>
    <mergeCell ref="H22:I22"/>
    <mergeCell ref="L5:L6"/>
    <mergeCell ref="J4:L4"/>
    <mergeCell ref="H23:I23"/>
    <mergeCell ref="B35:D35"/>
    <mergeCell ref="B1:N1"/>
    <mergeCell ref="B4:B6"/>
    <mergeCell ref="C4:C6"/>
    <mergeCell ref="D4:D6"/>
    <mergeCell ref="E4:G4"/>
    <mergeCell ref="H4:I4"/>
    <mergeCell ref="N4:N6"/>
    <mergeCell ref="E5:E6"/>
    <mergeCell ref="F5:F6"/>
    <mergeCell ref="G5:G6"/>
    <mergeCell ref="H5:H6"/>
    <mergeCell ref="I5:I6"/>
  </mergeCells>
  <pageMargins left="0.7" right="0.7" top="0.75" bottom="0.75" header="0.3" footer="0.3"/>
  <pageSetup paperSize="9" scale="51"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AG25"/>
  <sheetViews>
    <sheetView zoomScaleNormal="100" workbookViewId="0">
      <selection activeCell="D28" sqref="D28"/>
    </sheetView>
  </sheetViews>
  <sheetFormatPr defaultColWidth="9.140625" defaultRowHeight="14.25" x14ac:dyDescent="0.2"/>
  <cols>
    <col min="1" max="1" width="5.7109375" style="15" customWidth="1"/>
    <col min="2" max="2" width="8.5703125" style="15" customWidth="1"/>
    <col min="3" max="3" width="24" style="15" bestFit="1" customWidth="1"/>
    <col min="4" max="4" width="23.5703125" style="15" customWidth="1"/>
    <col min="5" max="5" width="24.7109375" style="15" customWidth="1"/>
    <col min="6" max="6" width="7.140625" style="15" bestFit="1" customWidth="1"/>
    <col min="7" max="10" width="4.7109375" style="15" customWidth="1"/>
    <col min="11" max="15" width="9.140625" style="17"/>
    <col min="16" max="16384" width="9.140625" style="15"/>
  </cols>
  <sheetData>
    <row r="1" spans="1:9" ht="23.25" customHeight="1" x14ac:dyDescent="0.2">
      <c r="A1" s="94"/>
      <c r="B1" s="218" t="s">
        <v>169</v>
      </c>
      <c r="C1" s="218"/>
      <c r="D1" s="230"/>
      <c r="E1" s="230"/>
      <c r="F1" s="18"/>
      <c r="G1" s="16"/>
      <c r="H1" s="16"/>
      <c r="I1" s="16"/>
    </row>
    <row r="4" spans="1:9" ht="92.25" customHeight="1" x14ac:dyDescent="0.2">
      <c r="B4" s="124" t="s">
        <v>86</v>
      </c>
      <c r="C4" s="124" t="s">
        <v>88</v>
      </c>
      <c r="D4" s="124" t="s">
        <v>170</v>
      </c>
      <c r="E4" s="124" t="s">
        <v>171</v>
      </c>
      <c r="F4" s="92"/>
    </row>
    <row r="5" spans="1:9" x14ac:dyDescent="0.2">
      <c r="B5" s="138">
        <v>1</v>
      </c>
      <c r="C5" s="138">
        <v>2</v>
      </c>
      <c r="D5" s="139">
        <v>3</v>
      </c>
      <c r="E5" s="139">
        <v>4</v>
      </c>
      <c r="F5" s="92"/>
    </row>
    <row r="6" spans="1:9" ht="38.25" x14ac:dyDescent="0.2">
      <c r="B6" s="134">
        <v>1</v>
      </c>
      <c r="C6" s="135" t="s">
        <v>45</v>
      </c>
      <c r="D6" s="101"/>
      <c r="E6" s="137"/>
      <c r="F6" s="117" t="str">
        <f>IF(OR(B6="",C6="",D6="",E6=""),"#Aizpildiet visus laukus!","")</f>
        <v>#Aizpildiet visus laukus!</v>
      </c>
    </row>
    <row r="7" spans="1:9" ht="51" x14ac:dyDescent="0.2">
      <c r="B7" s="134">
        <v>2</v>
      </c>
      <c r="C7" s="135" t="s">
        <v>49</v>
      </c>
      <c r="D7" s="101"/>
      <c r="E7" s="137"/>
      <c r="F7" s="117" t="str">
        <f t="shared" ref="F7:F9" si="0">IF(OR(B7="",C7="",D7="",E7=""),"#Aizpildiet visus laukus!","")</f>
        <v>#Aizpildiet visus laukus!</v>
      </c>
    </row>
    <row r="8" spans="1:9" ht="25.5" x14ac:dyDescent="0.2">
      <c r="B8" s="134">
        <v>3</v>
      </c>
      <c r="C8" s="135" t="s">
        <v>50</v>
      </c>
      <c r="D8" s="101"/>
      <c r="E8" s="137"/>
      <c r="F8" s="117" t="str">
        <f t="shared" si="0"/>
        <v>#Aizpildiet visus laukus!</v>
      </c>
    </row>
    <row r="9" spans="1:9" ht="51" x14ac:dyDescent="0.2">
      <c r="B9" s="134">
        <v>4</v>
      </c>
      <c r="C9" s="135" t="s">
        <v>51</v>
      </c>
      <c r="D9" s="101"/>
      <c r="E9" s="137"/>
      <c r="F9" s="117" t="str">
        <f t="shared" si="0"/>
        <v>#Aizpildiet visus laukus!</v>
      </c>
    </row>
    <row r="10" spans="1:9" ht="76.5" x14ac:dyDescent="0.2">
      <c r="B10" s="134">
        <v>5</v>
      </c>
      <c r="C10" s="135" t="s">
        <v>224</v>
      </c>
      <c r="D10" s="101"/>
      <c r="E10" s="137"/>
      <c r="F10" s="117" t="str">
        <f t="shared" ref="F10" si="1">IF(OR(B10="",C10="",D10="",E10=""),"#Aizpildiet visus laukus!","")</f>
        <v>#Aizpildiet visus laukus!</v>
      </c>
    </row>
    <row r="11" spans="1:9" x14ac:dyDescent="0.2">
      <c r="B11" s="260" t="s">
        <v>172</v>
      </c>
      <c r="C11" s="261"/>
      <c r="D11" s="261"/>
      <c r="E11" s="109">
        <f>SUM(E6:E9)</f>
        <v>0</v>
      </c>
      <c r="F11" s="92"/>
    </row>
    <row r="12" spans="1:9" x14ac:dyDescent="0.2">
      <c r="B12" s="92"/>
      <c r="C12" s="92"/>
      <c r="D12" s="47" t="s">
        <v>163</v>
      </c>
      <c r="E12" s="142">
        <f>E11/100*'9.Izdevumu pārskats'!J22</f>
        <v>0</v>
      </c>
      <c r="F12" s="92"/>
    </row>
    <row r="13" spans="1:9" x14ac:dyDescent="0.2">
      <c r="B13" s="92"/>
      <c r="C13" s="92"/>
      <c r="D13" s="118" t="s">
        <v>164</v>
      </c>
      <c r="E13" s="143">
        <f>E11/100*'9.Izdevumu pārskats'!J23</f>
        <v>0</v>
      </c>
    </row>
    <row r="17" spans="1:33" s="53" customFormat="1" x14ac:dyDescent="0.2">
      <c r="A17" s="15"/>
      <c r="B17" s="15"/>
      <c r="C17" s="15"/>
      <c r="D17" s="15"/>
      <c r="E17" s="15"/>
      <c r="F17" s="55"/>
      <c r="G17" s="55"/>
      <c r="H17" s="55"/>
      <c r="I17" s="55"/>
      <c r="J17" s="55"/>
      <c r="K17" s="17"/>
      <c r="L17" s="17"/>
      <c r="M17" s="17"/>
      <c r="N17" s="17"/>
      <c r="O17" s="17"/>
      <c r="P17" s="55"/>
      <c r="Q17" s="55"/>
      <c r="R17" s="55"/>
      <c r="S17" s="55"/>
      <c r="T17" s="55"/>
      <c r="U17" s="55"/>
      <c r="V17" s="55"/>
      <c r="W17" s="55"/>
      <c r="X17" s="55"/>
      <c r="Y17" s="55"/>
      <c r="Z17" s="55"/>
      <c r="AA17" s="55"/>
      <c r="AB17" s="55"/>
      <c r="AC17" s="55"/>
      <c r="AD17" s="55"/>
      <c r="AE17" s="55"/>
      <c r="AF17" s="55"/>
      <c r="AG17" s="55"/>
    </row>
    <row r="18" spans="1:33" s="53" customFormat="1" x14ac:dyDescent="0.2">
      <c r="A18" s="59" t="s">
        <v>30</v>
      </c>
      <c r="B18" s="59"/>
      <c r="C18" s="59"/>
      <c r="D18" s="59"/>
      <c r="E18" s="59"/>
      <c r="G18" s="54"/>
      <c r="H18" s="54"/>
      <c r="I18" s="54"/>
      <c r="J18" s="54"/>
      <c r="K18" s="17"/>
      <c r="L18" s="17"/>
      <c r="M18" s="17"/>
      <c r="N18" s="17"/>
      <c r="O18" s="17"/>
      <c r="P18" s="54"/>
      <c r="Q18" s="54"/>
      <c r="R18" s="54"/>
      <c r="S18" s="54"/>
      <c r="T18" s="54"/>
      <c r="U18" s="54"/>
      <c r="V18" s="54"/>
      <c r="W18" s="54"/>
      <c r="X18" s="54"/>
      <c r="Y18" s="54"/>
      <c r="Z18" s="54"/>
    </row>
    <row r="19" spans="1:33" s="53" customFormat="1" x14ac:dyDescent="0.2">
      <c r="A19" s="173" t="s">
        <v>31</v>
      </c>
      <c r="B19" s="173"/>
      <c r="C19" s="174"/>
      <c r="D19" s="174"/>
      <c r="E19" s="174"/>
      <c r="G19" s="54"/>
      <c r="H19" s="54"/>
      <c r="I19" s="54"/>
      <c r="J19" s="54"/>
      <c r="K19" s="17"/>
      <c r="L19" s="17"/>
      <c r="M19" s="17"/>
      <c r="N19" s="17"/>
      <c r="O19" s="17"/>
      <c r="P19" s="54"/>
      <c r="Q19" s="54"/>
      <c r="R19" s="54"/>
      <c r="S19" s="54"/>
      <c r="T19" s="54"/>
      <c r="U19" s="54"/>
      <c r="V19" s="54"/>
      <c r="W19" s="54"/>
      <c r="X19" s="54"/>
      <c r="Y19" s="54"/>
      <c r="Z19" s="54"/>
    </row>
    <row r="20" spans="1:33" s="53" customFormat="1" x14ac:dyDescent="0.2">
      <c r="A20" s="173" t="s">
        <v>32</v>
      </c>
      <c r="B20" s="173"/>
      <c r="C20" s="174"/>
      <c r="D20" s="174"/>
      <c r="E20" s="174"/>
      <c r="G20" s="54"/>
      <c r="H20" s="54"/>
      <c r="I20" s="54"/>
      <c r="J20" s="54"/>
      <c r="K20" s="17"/>
      <c r="L20" s="17"/>
      <c r="M20" s="17"/>
      <c r="N20" s="17"/>
      <c r="O20" s="17"/>
      <c r="P20" s="54"/>
      <c r="Q20" s="54"/>
      <c r="R20" s="54"/>
      <c r="S20" s="54"/>
      <c r="T20" s="54"/>
      <c r="U20" s="54"/>
      <c r="V20" s="54"/>
      <c r="W20" s="54"/>
      <c r="X20" s="54"/>
      <c r="Y20" s="54"/>
      <c r="Z20" s="54"/>
    </row>
    <row r="21" spans="1:33" s="53" customFormat="1" x14ac:dyDescent="0.2">
      <c r="A21" s="173" t="s">
        <v>33</v>
      </c>
      <c r="B21" s="173"/>
      <c r="C21" s="174"/>
      <c r="D21" s="174"/>
      <c r="E21" s="174"/>
      <c r="G21" s="54"/>
      <c r="H21" s="54"/>
      <c r="I21" s="54"/>
      <c r="J21" s="54"/>
      <c r="K21" s="17"/>
      <c r="L21" s="17"/>
      <c r="M21" s="17"/>
      <c r="N21" s="17"/>
      <c r="O21" s="17"/>
      <c r="P21" s="54"/>
      <c r="Q21" s="54"/>
      <c r="R21" s="54"/>
      <c r="S21" s="54"/>
      <c r="T21" s="54"/>
      <c r="U21" s="54"/>
      <c r="V21" s="54"/>
      <c r="W21" s="54"/>
      <c r="X21" s="54"/>
      <c r="Y21" s="54"/>
      <c r="Z21" s="54"/>
    </row>
    <row r="22" spans="1:33" s="53" customFormat="1" x14ac:dyDescent="0.2">
      <c r="A22" s="173" t="s">
        <v>34</v>
      </c>
      <c r="B22" s="173"/>
      <c r="C22" s="174"/>
      <c r="D22" s="174"/>
      <c r="E22" s="174"/>
      <c r="K22" s="17"/>
      <c r="L22" s="17"/>
      <c r="M22" s="17"/>
      <c r="N22" s="17"/>
      <c r="O22" s="17"/>
    </row>
    <row r="23" spans="1:33" s="53" customFormat="1" x14ac:dyDescent="0.2">
      <c r="A23" s="60"/>
      <c r="B23" s="60"/>
      <c r="C23" s="60"/>
      <c r="D23" s="60"/>
      <c r="E23" s="60"/>
      <c r="K23" s="17"/>
      <c r="L23" s="17"/>
      <c r="M23" s="17"/>
      <c r="N23" s="17"/>
      <c r="O23" s="17"/>
    </row>
    <row r="24" spans="1:33" s="53" customFormat="1" ht="27" customHeight="1" x14ac:dyDescent="0.2">
      <c r="A24" s="234" t="s">
        <v>35</v>
      </c>
      <c r="B24" s="234"/>
      <c r="C24" s="147"/>
      <c r="D24" s="147"/>
      <c r="E24" s="147"/>
      <c r="F24" s="56"/>
      <c r="G24" s="56"/>
      <c r="H24" s="56"/>
      <c r="I24" s="56"/>
      <c r="J24" s="56"/>
      <c r="K24" s="17"/>
      <c r="L24" s="17"/>
      <c r="M24" s="17"/>
      <c r="N24" s="17"/>
      <c r="O24" s="17"/>
      <c r="P24" s="56"/>
      <c r="Q24" s="56"/>
      <c r="R24" s="56"/>
      <c r="S24" s="56"/>
      <c r="T24" s="56"/>
      <c r="U24" s="56"/>
      <c r="V24" s="56"/>
      <c r="W24" s="56"/>
      <c r="X24" s="56"/>
      <c r="Y24" s="56"/>
      <c r="Z24" s="56"/>
      <c r="AA24" s="56"/>
      <c r="AB24" s="56"/>
      <c r="AC24" s="56"/>
      <c r="AD24" s="56"/>
      <c r="AE24" s="56"/>
      <c r="AF24" s="56"/>
      <c r="AG24" s="56"/>
    </row>
    <row r="25" spans="1:33" ht="27" customHeight="1" x14ac:dyDescent="0.2">
      <c r="A25" s="182" t="s">
        <v>36</v>
      </c>
      <c r="B25" s="182"/>
      <c r="C25" s="182"/>
      <c r="D25" s="182"/>
      <c r="E25" s="182"/>
    </row>
  </sheetData>
  <mergeCells count="12">
    <mergeCell ref="B1:E1"/>
    <mergeCell ref="B11:D11"/>
    <mergeCell ref="A25:E25"/>
    <mergeCell ref="A19:B19"/>
    <mergeCell ref="A20:B20"/>
    <mergeCell ref="A21:B21"/>
    <mergeCell ref="A22:B22"/>
    <mergeCell ref="C19:E19"/>
    <mergeCell ref="C20:E20"/>
    <mergeCell ref="C21:E21"/>
    <mergeCell ref="C22:E22"/>
    <mergeCell ref="A24:B24"/>
  </mergeCells>
  <pageMargins left="0.7" right="0.7" top="0.75" bottom="0.75" header="0.3" footer="0.3"/>
  <pageSetup paperSize="9" scale="93"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1:N35"/>
  <sheetViews>
    <sheetView tabSelected="1" zoomScaleNormal="100" workbookViewId="0">
      <selection activeCell="P11" sqref="P11"/>
    </sheetView>
  </sheetViews>
  <sheetFormatPr defaultColWidth="9.140625" defaultRowHeight="12.75" x14ac:dyDescent="0.2"/>
  <cols>
    <col min="1" max="1" width="4.85546875" style="119" customWidth="1"/>
    <col min="2" max="13" width="9.140625" style="119"/>
    <col min="14" max="14" width="5.140625" style="119" customWidth="1"/>
    <col min="15" max="16384" width="9.140625" style="119"/>
  </cols>
  <sheetData>
    <row r="1" spans="2:13" x14ac:dyDescent="0.2">
      <c r="B1" s="264" t="s">
        <v>173</v>
      </c>
      <c r="C1" s="264"/>
      <c r="D1" s="264"/>
      <c r="E1" s="264"/>
      <c r="F1" s="264"/>
      <c r="G1" s="264"/>
      <c r="H1" s="264"/>
      <c r="I1" s="264"/>
      <c r="J1" s="264"/>
      <c r="K1" s="264"/>
      <c r="L1" s="264"/>
      <c r="M1" s="264"/>
    </row>
    <row r="3" spans="2:13" ht="49.5" customHeight="1" x14ac:dyDescent="0.2">
      <c r="B3" s="262" t="s">
        <v>174</v>
      </c>
      <c r="C3" s="262"/>
      <c r="D3" s="262"/>
      <c r="E3" s="262"/>
      <c r="F3" s="262"/>
      <c r="G3" s="262"/>
      <c r="H3" s="262"/>
      <c r="I3" s="262"/>
      <c r="J3" s="262"/>
      <c r="K3" s="262"/>
      <c r="L3" s="262"/>
      <c r="M3" s="262"/>
    </row>
    <row r="4" spans="2:13" x14ac:dyDescent="0.2">
      <c r="B4" s="120"/>
      <c r="C4" s="120"/>
      <c r="D4" s="120"/>
      <c r="E4" s="120"/>
      <c r="F4" s="120"/>
      <c r="G4" s="120"/>
      <c r="H4" s="120"/>
      <c r="I4" s="120"/>
      <c r="J4" s="120"/>
      <c r="K4" s="120"/>
      <c r="L4" s="120"/>
      <c r="M4" s="120"/>
    </row>
    <row r="5" spans="2:13" ht="60.75" customHeight="1" x14ac:dyDescent="0.2">
      <c r="B5" s="262" t="s">
        <v>175</v>
      </c>
      <c r="C5" s="262"/>
      <c r="D5" s="262"/>
      <c r="E5" s="262"/>
      <c r="F5" s="262"/>
      <c r="G5" s="262"/>
      <c r="H5" s="262"/>
      <c r="I5" s="262"/>
      <c r="J5" s="262"/>
      <c r="K5" s="262"/>
      <c r="L5" s="262"/>
      <c r="M5" s="262"/>
    </row>
    <row r="6" spans="2:13" ht="21" customHeight="1" x14ac:dyDescent="0.2">
      <c r="B6" s="262" t="s">
        <v>176</v>
      </c>
      <c r="C6" s="262"/>
      <c r="D6" s="262"/>
      <c r="E6" s="262"/>
      <c r="F6" s="262"/>
      <c r="G6" s="262"/>
      <c r="H6" s="262"/>
      <c r="I6" s="262"/>
      <c r="J6" s="262"/>
      <c r="K6" s="262"/>
      <c r="L6" s="262"/>
      <c r="M6" s="262"/>
    </row>
    <row r="7" spans="2:13" ht="35.25" customHeight="1" x14ac:dyDescent="0.2">
      <c r="B7" s="262" t="s">
        <v>177</v>
      </c>
      <c r="C7" s="262"/>
      <c r="D7" s="262"/>
      <c r="E7" s="262"/>
      <c r="F7" s="262"/>
      <c r="G7" s="262"/>
      <c r="H7" s="262"/>
      <c r="I7" s="262"/>
      <c r="J7" s="262"/>
      <c r="K7" s="262"/>
      <c r="L7" s="262"/>
      <c r="M7" s="262"/>
    </row>
    <row r="8" spans="2:13" ht="33.75" customHeight="1" x14ac:dyDescent="0.2">
      <c r="B8" s="262" t="s">
        <v>178</v>
      </c>
      <c r="C8" s="262"/>
      <c r="D8" s="262"/>
      <c r="E8" s="262"/>
      <c r="F8" s="262"/>
      <c r="G8" s="262"/>
      <c r="H8" s="262"/>
      <c r="I8" s="262"/>
      <c r="J8" s="262"/>
      <c r="K8" s="262"/>
      <c r="L8" s="262"/>
      <c r="M8" s="262"/>
    </row>
    <row r="9" spans="2:13" ht="33" customHeight="1" x14ac:dyDescent="0.2">
      <c r="B9" s="262" t="s">
        <v>216</v>
      </c>
      <c r="C9" s="262"/>
      <c r="D9" s="262"/>
      <c r="E9" s="262"/>
      <c r="F9" s="262"/>
      <c r="G9" s="262"/>
      <c r="H9" s="262"/>
      <c r="I9" s="262"/>
      <c r="J9" s="262"/>
      <c r="K9" s="262"/>
      <c r="L9" s="262"/>
      <c r="M9" s="262"/>
    </row>
    <row r="10" spans="2:13" ht="27" customHeight="1" x14ac:dyDescent="0.2">
      <c r="B10" s="263" t="s">
        <v>226</v>
      </c>
      <c r="C10" s="263"/>
      <c r="D10" s="263"/>
      <c r="E10" s="263"/>
      <c r="F10" s="263"/>
      <c r="G10" s="263"/>
      <c r="H10" s="263"/>
      <c r="I10" s="263"/>
      <c r="J10" s="263"/>
      <c r="K10" s="263"/>
      <c r="L10" s="263"/>
      <c r="M10" s="263"/>
    </row>
    <row r="11" spans="2:13" ht="33.75" customHeight="1" x14ac:dyDescent="0.2">
      <c r="B11" s="262" t="s">
        <v>179</v>
      </c>
      <c r="C11" s="262"/>
      <c r="D11" s="262"/>
      <c r="E11" s="262"/>
      <c r="F11" s="262"/>
      <c r="G11" s="262"/>
      <c r="H11" s="262"/>
      <c r="I11" s="262"/>
      <c r="J11" s="262"/>
      <c r="K11" s="262"/>
      <c r="L11" s="262"/>
      <c r="M11" s="262"/>
    </row>
    <row r="12" spans="2:13" ht="21" customHeight="1" x14ac:dyDescent="0.2">
      <c r="B12" s="262" t="s">
        <v>180</v>
      </c>
      <c r="C12" s="262"/>
      <c r="D12" s="262"/>
      <c r="E12" s="262"/>
      <c r="F12" s="262"/>
      <c r="G12" s="262"/>
      <c r="H12" s="262"/>
      <c r="I12" s="262"/>
      <c r="J12" s="262"/>
      <c r="K12" s="262"/>
      <c r="L12" s="262"/>
      <c r="M12" s="262"/>
    </row>
    <row r="13" spans="2:13" ht="21.75" customHeight="1" x14ac:dyDescent="0.2">
      <c r="B13" s="262" t="s">
        <v>181</v>
      </c>
      <c r="C13" s="262"/>
      <c r="D13" s="262"/>
      <c r="E13" s="262"/>
      <c r="F13" s="262"/>
      <c r="G13" s="262"/>
      <c r="H13" s="262"/>
      <c r="I13" s="262"/>
      <c r="J13" s="262"/>
      <c r="K13" s="262"/>
      <c r="L13" s="262"/>
      <c r="M13" s="262"/>
    </row>
    <row r="14" spans="2:13" ht="21" customHeight="1" x14ac:dyDescent="0.2">
      <c r="B14" s="262" t="s">
        <v>182</v>
      </c>
      <c r="C14" s="262"/>
      <c r="D14" s="262"/>
      <c r="E14" s="262"/>
      <c r="F14" s="262"/>
      <c r="G14" s="262"/>
      <c r="H14" s="262"/>
      <c r="I14" s="262"/>
      <c r="J14" s="262"/>
      <c r="K14" s="262"/>
      <c r="L14" s="262"/>
      <c r="M14" s="262"/>
    </row>
    <row r="15" spans="2:13" ht="21.75" customHeight="1" x14ac:dyDescent="0.2">
      <c r="B15" s="262" t="s">
        <v>183</v>
      </c>
      <c r="C15" s="262"/>
      <c r="D15" s="262"/>
      <c r="E15" s="262"/>
      <c r="F15" s="262"/>
      <c r="G15" s="262"/>
      <c r="H15" s="262"/>
      <c r="I15" s="262"/>
      <c r="J15" s="262"/>
      <c r="K15" s="262"/>
      <c r="L15" s="262"/>
      <c r="M15" s="262"/>
    </row>
    <row r="16" spans="2:13" x14ac:dyDescent="0.2">
      <c r="B16" s="120"/>
      <c r="C16" s="120"/>
      <c r="D16" s="120"/>
      <c r="E16" s="120"/>
      <c r="F16" s="120"/>
      <c r="G16" s="120"/>
      <c r="H16" s="120"/>
      <c r="I16" s="120"/>
      <c r="J16" s="120"/>
      <c r="K16" s="120"/>
      <c r="L16" s="120"/>
      <c r="M16" s="120"/>
    </row>
    <row r="17" spans="2:13" ht="47.25" customHeight="1" x14ac:dyDescent="0.2">
      <c r="B17" s="262" t="s">
        <v>184</v>
      </c>
      <c r="C17" s="262"/>
      <c r="D17" s="262"/>
      <c r="E17" s="262"/>
      <c r="F17" s="262"/>
      <c r="G17" s="262"/>
      <c r="H17" s="262"/>
      <c r="I17" s="262"/>
      <c r="J17" s="262"/>
      <c r="K17" s="262"/>
      <c r="L17" s="262"/>
      <c r="M17" s="262"/>
    </row>
    <row r="23" spans="2:13" x14ac:dyDescent="0.2">
      <c r="B23" s="265" t="s">
        <v>185</v>
      </c>
      <c r="C23" s="265"/>
      <c r="D23" s="265"/>
      <c r="E23" s="265"/>
      <c r="F23" s="265"/>
      <c r="G23" s="265"/>
      <c r="H23" s="265"/>
      <c r="I23" s="265"/>
      <c r="J23" s="265"/>
      <c r="K23" s="265"/>
      <c r="L23" s="265"/>
      <c r="M23" s="265"/>
    </row>
    <row r="24" spans="2:13" x14ac:dyDescent="0.2">
      <c r="B24" s="265" t="s">
        <v>186</v>
      </c>
      <c r="C24" s="265"/>
      <c r="D24" s="265"/>
      <c r="E24" s="265"/>
      <c r="F24" s="265"/>
      <c r="G24" s="265"/>
      <c r="H24" s="265"/>
      <c r="I24" s="265"/>
      <c r="J24" s="265"/>
      <c r="K24" s="265"/>
      <c r="L24" s="265"/>
      <c r="M24" s="265"/>
    </row>
    <row r="25" spans="2:13" x14ac:dyDescent="0.2">
      <c r="B25" s="270"/>
      <c r="C25" s="270"/>
      <c r="D25" s="270"/>
      <c r="E25" s="270"/>
      <c r="F25" s="270"/>
      <c r="G25" s="270"/>
      <c r="H25" s="270"/>
      <c r="I25" s="270"/>
      <c r="J25" s="270"/>
      <c r="K25" s="270"/>
      <c r="L25" s="270"/>
      <c r="M25" s="270"/>
    </row>
    <row r="26" spans="2:13" x14ac:dyDescent="0.2">
      <c r="B26" s="266" t="s">
        <v>187</v>
      </c>
      <c r="C26" s="266"/>
      <c r="D26" s="266"/>
      <c r="E26" s="266"/>
      <c r="F26" s="266"/>
      <c r="G26" s="266"/>
      <c r="H26" s="266"/>
      <c r="I26" s="266"/>
      <c r="J26" s="266"/>
      <c r="K26" s="266"/>
      <c r="L26" s="266"/>
      <c r="M26" s="266"/>
    </row>
    <row r="27" spans="2:13" x14ac:dyDescent="0.2">
      <c r="B27" s="265" t="s">
        <v>188</v>
      </c>
      <c r="C27" s="265"/>
      <c r="D27" s="265"/>
      <c r="E27" s="265"/>
      <c r="F27" s="265"/>
      <c r="G27" s="265"/>
      <c r="H27" s="265"/>
      <c r="I27" s="265"/>
      <c r="J27" s="265"/>
      <c r="K27" s="265"/>
      <c r="L27" s="265"/>
      <c r="M27" s="265"/>
    </row>
    <row r="28" spans="2:13" x14ac:dyDescent="0.2">
      <c r="B28" s="265" t="s">
        <v>189</v>
      </c>
      <c r="C28" s="265"/>
      <c r="D28" s="265"/>
      <c r="E28" s="265"/>
      <c r="F28" s="265"/>
      <c r="G28" s="265"/>
      <c r="H28" s="265"/>
      <c r="I28" s="265"/>
      <c r="J28" s="265"/>
      <c r="K28" s="265"/>
      <c r="L28" s="265"/>
      <c r="M28" s="265"/>
    </row>
    <row r="29" spans="2:13" x14ac:dyDescent="0.2">
      <c r="B29" s="270"/>
      <c r="C29" s="270"/>
      <c r="D29" s="270"/>
      <c r="E29" s="270"/>
      <c r="F29" s="270"/>
      <c r="G29" s="270"/>
      <c r="H29" s="270"/>
      <c r="I29" s="270"/>
      <c r="J29" s="270"/>
      <c r="K29" s="270"/>
      <c r="L29" s="270"/>
      <c r="M29" s="270"/>
    </row>
    <row r="30" spans="2:13" x14ac:dyDescent="0.2">
      <c r="B30" s="266" t="s">
        <v>187</v>
      </c>
      <c r="C30" s="266"/>
      <c r="D30" s="266"/>
      <c r="E30" s="266"/>
      <c r="F30" s="266"/>
      <c r="G30" s="266"/>
      <c r="H30" s="266"/>
      <c r="I30" s="266"/>
      <c r="J30" s="266"/>
      <c r="K30" s="266"/>
      <c r="L30" s="266"/>
      <c r="M30" s="266"/>
    </row>
    <row r="31" spans="2:13" x14ac:dyDescent="0.2">
      <c r="B31" s="121"/>
    </row>
    <row r="32" spans="2:13" x14ac:dyDescent="0.2">
      <c r="B32" s="269"/>
      <c r="C32" s="269"/>
      <c r="D32" s="269"/>
      <c r="E32" s="269"/>
      <c r="F32" s="269"/>
      <c r="G32" s="269"/>
      <c r="H32" s="269"/>
      <c r="I32" s="269"/>
      <c r="J32" s="269"/>
      <c r="K32" s="269"/>
      <c r="L32" s="269"/>
      <c r="M32" s="269"/>
    </row>
    <row r="34" spans="2:14" x14ac:dyDescent="0.2">
      <c r="B34" s="267" t="s">
        <v>35</v>
      </c>
      <c r="C34" s="267"/>
      <c r="D34" s="122"/>
      <c r="E34" s="122"/>
      <c r="F34" s="123"/>
      <c r="G34" s="123"/>
      <c r="H34" s="123"/>
      <c r="I34" s="123"/>
      <c r="J34" s="123"/>
      <c r="K34" s="123"/>
      <c r="L34" s="123"/>
      <c r="M34" s="123"/>
      <c r="N34" s="123"/>
    </row>
    <row r="35" spans="2:14" ht="27" customHeight="1" x14ac:dyDescent="0.2">
      <c r="B35" s="268" t="s">
        <v>80</v>
      </c>
      <c r="C35" s="268"/>
      <c r="D35" s="268"/>
      <c r="E35" s="268"/>
      <c r="F35" s="268"/>
      <c r="G35" s="268"/>
      <c r="H35" s="268"/>
      <c r="I35" s="268"/>
      <c r="J35" s="268"/>
      <c r="K35" s="268"/>
      <c r="L35" s="268"/>
      <c r="M35" s="268"/>
      <c r="N35" s="268"/>
    </row>
  </sheetData>
  <mergeCells count="25">
    <mergeCell ref="B34:C34"/>
    <mergeCell ref="B35:N35"/>
    <mergeCell ref="B30:M30"/>
    <mergeCell ref="B32:M32"/>
    <mergeCell ref="B25:M25"/>
    <mergeCell ref="B29:M29"/>
    <mergeCell ref="B23:M23"/>
    <mergeCell ref="B24:M24"/>
    <mergeCell ref="B26:M26"/>
    <mergeCell ref="B27:M27"/>
    <mergeCell ref="B28:M28"/>
    <mergeCell ref="B8:M8"/>
    <mergeCell ref="B3:M3"/>
    <mergeCell ref="B1:M1"/>
    <mergeCell ref="B5:M5"/>
    <mergeCell ref="B6:M6"/>
    <mergeCell ref="B7:M7"/>
    <mergeCell ref="B17:M17"/>
    <mergeCell ref="B9:M9"/>
    <mergeCell ref="B11:M11"/>
    <mergeCell ref="B12:M12"/>
    <mergeCell ref="B13:M13"/>
    <mergeCell ref="B14:M14"/>
    <mergeCell ref="B15:M15"/>
    <mergeCell ref="B10:M10"/>
  </mergeCells>
  <pageMargins left="0.7" right="0.7" top="0.75" bottom="0.75" header="0.3" footer="0.3"/>
  <pageSetup paperSize="9" scale="7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E34"/>
  <sheetViews>
    <sheetView topLeftCell="A10" workbookViewId="0">
      <selection activeCell="D4" sqref="D4"/>
    </sheetView>
  </sheetViews>
  <sheetFormatPr defaultColWidth="9.140625" defaultRowHeight="14.25" x14ac:dyDescent="0.2"/>
  <cols>
    <col min="1" max="1" width="5.28515625" style="29" customWidth="1"/>
    <col min="2" max="2" width="11" style="29" customWidth="1"/>
    <col min="3" max="3" width="32.5703125" style="29" customWidth="1"/>
    <col min="4" max="4" width="119.140625" style="29" customWidth="1"/>
    <col min="5" max="16384" width="9.140625" style="29"/>
  </cols>
  <sheetData>
    <row r="1" spans="2:4" ht="29.25" customHeight="1" thickBot="1" x14ac:dyDescent="0.25">
      <c r="B1" s="154" t="s">
        <v>190</v>
      </c>
      <c r="C1" s="278" t="s">
        <v>191</v>
      </c>
      <c r="D1" s="279"/>
    </row>
    <row r="2" spans="2:4" ht="15" thickBot="1" x14ac:dyDescent="0.25">
      <c r="B2" s="38">
        <v>1</v>
      </c>
      <c r="C2" s="275" t="s">
        <v>192</v>
      </c>
      <c r="D2" s="276"/>
    </row>
    <row r="3" spans="2:4" ht="263.25" customHeight="1" x14ac:dyDescent="0.2">
      <c r="B3" s="280"/>
      <c r="C3" s="39" t="s">
        <v>193</v>
      </c>
      <c r="D3" s="40" t="s">
        <v>217</v>
      </c>
    </row>
    <row r="4" spans="2:4" ht="56.25" customHeight="1" x14ac:dyDescent="0.2">
      <c r="B4" s="280"/>
      <c r="C4" s="41" t="s">
        <v>194</v>
      </c>
      <c r="D4" s="145" t="s">
        <v>218</v>
      </c>
    </row>
    <row r="5" spans="2:4" ht="135" customHeight="1" x14ac:dyDescent="0.2">
      <c r="B5" s="280"/>
      <c r="C5" s="44" t="s">
        <v>195</v>
      </c>
      <c r="D5" s="145" t="s">
        <v>196</v>
      </c>
    </row>
    <row r="6" spans="2:4" ht="126" customHeight="1" thickBot="1" x14ac:dyDescent="0.25">
      <c r="B6" s="280"/>
      <c r="C6" s="45" t="s">
        <v>197</v>
      </c>
      <c r="D6" s="42" t="s">
        <v>198</v>
      </c>
    </row>
    <row r="7" spans="2:4" ht="15" customHeight="1" thickBot="1" x14ac:dyDescent="0.25">
      <c r="B7" s="38">
        <v>2</v>
      </c>
      <c r="C7" s="275" t="s">
        <v>199</v>
      </c>
      <c r="D7" s="276"/>
    </row>
    <row r="8" spans="2:4" s="144" customFormat="1" ht="15" thickBot="1" x14ac:dyDescent="0.25">
      <c r="B8" s="146">
        <v>3</v>
      </c>
      <c r="C8" s="273" t="s">
        <v>200</v>
      </c>
      <c r="D8" s="274"/>
    </row>
    <row r="9" spans="2:4" s="144" customFormat="1" ht="93" customHeight="1" x14ac:dyDescent="0.2">
      <c r="B9" s="151"/>
      <c r="C9" s="152" t="s">
        <v>201</v>
      </c>
      <c r="D9" s="153" t="s">
        <v>202</v>
      </c>
    </row>
    <row r="10" spans="2:4" s="144" customFormat="1" ht="109.15" customHeight="1" thickBot="1" x14ac:dyDescent="0.25">
      <c r="B10" s="149"/>
      <c r="C10" s="150" t="s">
        <v>203</v>
      </c>
      <c r="D10" s="145" t="s">
        <v>204</v>
      </c>
    </row>
    <row r="11" spans="2:4" ht="15" customHeight="1" thickBot="1" x14ac:dyDescent="0.25">
      <c r="B11" s="38">
        <v>4</v>
      </c>
      <c r="C11" s="275" t="s">
        <v>205</v>
      </c>
      <c r="D11" s="276"/>
    </row>
    <row r="12" spans="2:4" ht="146.25" customHeight="1" thickBot="1" x14ac:dyDescent="0.25">
      <c r="B12" s="165"/>
      <c r="C12" s="46" t="s">
        <v>206</v>
      </c>
      <c r="D12" s="43" t="s">
        <v>207</v>
      </c>
    </row>
    <row r="13" spans="2:4" ht="15" thickBot="1" x14ac:dyDescent="0.25">
      <c r="B13" s="38">
        <v>5</v>
      </c>
      <c r="C13" s="275" t="s">
        <v>208</v>
      </c>
      <c r="D13" s="276"/>
    </row>
    <row r="14" spans="2:4" ht="39" thickBot="1" x14ac:dyDescent="0.25">
      <c r="B14" s="165"/>
      <c r="C14" s="63"/>
      <c r="D14" s="148" t="s">
        <v>209</v>
      </c>
    </row>
    <row r="15" spans="2:4" ht="15" thickBot="1" x14ac:dyDescent="0.25">
      <c r="B15" s="146">
        <v>6</v>
      </c>
      <c r="C15" s="273" t="s">
        <v>210</v>
      </c>
      <c r="D15" s="274"/>
    </row>
    <row r="16" spans="2:4" x14ac:dyDescent="0.2">
      <c r="B16" s="64"/>
      <c r="C16" s="65"/>
      <c r="D16" s="40" t="s">
        <v>211</v>
      </c>
    </row>
    <row r="17" spans="1:5" x14ac:dyDescent="0.2">
      <c r="A17" s="144"/>
      <c r="B17" s="277"/>
      <c r="C17" s="277"/>
      <c r="D17" s="277"/>
      <c r="E17" s="144"/>
    </row>
    <row r="19" spans="1:5" x14ac:dyDescent="0.2">
      <c r="A19" s="144"/>
      <c r="B19" s="271" t="s">
        <v>212</v>
      </c>
      <c r="C19" s="271"/>
      <c r="D19" s="271"/>
      <c r="E19" s="144"/>
    </row>
    <row r="20" spans="1:5" x14ac:dyDescent="0.2">
      <c r="A20" s="144"/>
      <c r="B20" s="272" t="s">
        <v>213</v>
      </c>
      <c r="C20" s="272"/>
      <c r="D20" s="272"/>
      <c r="E20" s="144"/>
    </row>
    <row r="21" spans="1:5" x14ac:dyDescent="0.2">
      <c r="A21" s="144"/>
      <c r="B21" s="272" t="s">
        <v>214</v>
      </c>
      <c r="C21" s="272"/>
      <c r="D21" s="272"/>
      <c r="E21" s="144"/>
    </row>
    <row r="22" spans="1:5" x14ac:dyDescent="0.2">
      <c r="A22" s="144"/>
      <c r="B22" s="271"/>
      <c r="C22" s="272"/>
      <c r="D22" s="272"/>
      <c r="E22" s="144"/>
    </row>
    <row r="23" spans="1:5" x14ac:dyDescent="0.2">
      <c r="A23" s="144"/>
      <c r="B23" s="57"/>
      <c r="C23" s="57"/>
      <c r="D23" s="57"/>
      <c r="E23" s="144"/>
    </row>
    <row r="27" spans="1:5" x14ac:dyDescent="0.2">
      <c r="A27" s="59" t="s">
        <v>30</v>
      </c>
      <c r="B27" s="59"/>
      <c r="C27" s="59"/>
      <c r="D27" s="59"/>
      <c r="E27" s="55"/>
    </row>
    <row r="28" spans="1:5" x14ac:dyDescent="0.2">
      <c r="A28" s="173" t="s">
        <v>31</v>
      </c>
      <c r="B28" s="173"/>
      <c r="C28" s="62"/>
      <c r="D28" s="61"/>
      <c r="E28" s="54"/>
    </row>
    <row r="29" spans="1:5" x14ac:dyDescent="0.2">
      <c r="A29" s="173" t="s">
        <v>32</v>
      </c>
      <c r="B29" s="173"/>
      <c r="C29" s="62"/>
      <c r="D29" s="61"/>
      <c r="E29" s="54"/>
    </row>
    <row r="30" spans="1:5" x14ac:dyDescent="0.2">
      <c r="A30" s="173" t="s">
        <v>33</v>
      </c>
      <c r="B30" s="173"/>
      <c r="C30" s="62"/>
      <c r="D30" s="61"/>
      <c r="E30" s="54"/>
    </row>
    <row r="31" spans="1:5" x14ac:dyDescent="0.2">
      <c r="A31" s="173" t="s">
        <v>34</v>
      </c>
      <c r="B31" s="173"/>
      <c r="C31" s="62"/>
      <c r="D31" s="61"/>
      <c r="E31" s="54"/>
    </row>
    <row r="32" spans="1:5" x14ac:dyDescent="0.2">
      <c r="A32" s="155"/>
      <c r="B32" s="155"/>
      <c r="C32" s="61"/>
      <c r="D32" s="61"/>
      <c r="E32" s="54"/>
    </row>
    <row r="33" spans="1:5" x14ac:dyDescent="0.2">
      <c r="A33" s="234" t="s">
        <v>35</v>
      </c>
      <c r="B33" s="234"/>
      <c r="C33" s="147"/>
      <c r="D33" s="147"/>
      <c r="E33" s="53"/>
    </row>
    <row r="34" spans="1:5" ht="14.25" customHeight="1" x14ac:dyDescent="0.2">
      <c r="A34" s="182" t="s">
        <v>80</v>
      </c>
      <c r="B34" s="182"/>
      <c r="C34" s="182"/>
      <c r="D34" s="182"/>
      <c r="E34" s="58"/>
    </row>
  </sheetData>
  <mergeCells count="19">
    <mergeCell ref="A28:B28"/>
    <mergeCell ref="A29:B29"/>
    <mergeCell ref="A30:B30"/>
    <mergeCell ref="A31:B31"/>
    <mergeCell ref="A34:D34"/>
    <mergeCell ref="A33:B33"/>
    <mergeCell ref="C7:D7"/>
    <mergeCell ref="C1:D1"/>
    <mergeCell ref="C2:D2"/>
    <mergeCell ref="B3:B6"/>
    <mergeCell ref="C11:D11"/>
    <mergeCell ref="B22:D22"/>
    <mergeCell ref="C8:D8"/>
    <mergeCell ref="B19:D19"/>
    <mergeCell ref="B20:D20"/>
    <mergeCell ref="B21:D21"/>
    <mergeCell ref="C13:D13"/>
    <mergeCell ref="B17:D17"/>
    <mergeCell ref="C15:D15"/>
  </mergeCells>
  <pageMargins left="0.7" right="0.7" top="0.75" bottom="0.75" header="0.3" footer="0.3"/>
  <pageSetup paperSize="9" scale="5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5"/>
  <sheetViews>
    <sheetView topLeftCell="A7" zoomScaleNormal="100" workbookViewId="0">
      <selection activeCell="C15" sqref="C15"/>
    </sheetView>
  </sheetViews>
  <sheetFormatPr defaultColWidth="9.140625" defaultRowHeight="12.75" x14ac:dyDescent="0.2"/>
  <cols>
    <col min="1" max="1" width="4.7109375" style="75" customWidth="1"/>
    <col min="2" max="2" width="7.85546875" style="75" customWidth="1"/>
    <col min="3" max="3" width="46.140625" style="75" customWidth="1"/>
    <col min="4" max="4" width="29.28515625" style="75" customWidth="1"/>
    <col min="5" max="5" width="27.7109375" style="75" customWidth="1"/>
    <col min="6" max="6" width="27.42578125" style="75" customWidth="1"/>
    <col min="7" max="7" width="5.28515625" style="85" customWidth="1"/>
    <col min="8" max="11" width="4.7109375" style="75" customWidth="1"/>
    <col min="12" max="16" width="9.140625" style="84"/>
    <col min="17" max="16384" width="9.140625" style="75"/>
  </cols>
  <sheetData>
    <row r="1" spans="1:7" x14ac:dyDescent="0.2">
      <c r="A1" s="83"/>
      <c r="B1" s="178" t="s">
        <v>37</v>
      </c>
      <c r="C1" s="192"/>
      <c r="D1" s="192"/>
      <c r="E1" s="192"/>
      <c r="F1" s="192"/>
      <c r="G1" s="192"/>
    </row>
    <row r="3" spans="1:7" ht="15" customHeight="1" x14ac:dyDescent="0.2">
      <c r="B3" s="193" t="s">
        <v>38</v>
      </c>
      <c r="C3" s="194" t="s">
        <v>39</v>
      </c>
      <c r="D3" s="195"/>
      <c r="E3" s="193" t="s">
        <v>40</v>
      </c>
      <c r="F3" s="193"/>
    </row>
    <row r="4" spans="1:7" ht="38.25" x14ac:dyDescent="0.2">
      <c r="B4" s="193"/>
      <c r="C4" s="156" t="s">
        <v>41</v>
      </c>
      <c r="D4" s="156" t="s">
        <v>42</v>
      </c>
      <c r="E4" s="156" t="s">
        <v>43</v>
      </c>
      <c r="F4" s="156" t="s">
        <v>44</v>
      </c>
    </row>
    <row r="5" spans="1:7" ht="25.5" x14ac:dyDescent="0.2">
      <c r="B5" s="131">
        <v>1</v>
      </c>
      <c r="C5" s="132" t="s">
        <v>45</v>
      </c>
      <c r="D5" s="133"/>
      <c r="E5" s="132"/>
      <c r="F5" s="132"/>
      <c r="G5" s="88"/>
    </row>
    <row r="6" spans="1:7" x14ac:dyDescent="0.2">
      <c r="B6" s="86" t="s">
        <v>46</v>
      </c>
      <c r="C6" s="87" t="s">
        <v>47</v>
      </c>
      <c r="D6" s="87"/>
      <c r="E6" s="87"/>
      <c r="F6" s="87"/>
      <c r="G6" s="88" t="str">
        <f t="shared" ref="G6:G12" si="0">IF(OR(B6="",C6="",D6="",E6="",F6=""),"#Aizpildiet visus laukus!","")</f>
        <v>#Aizpildiet visus laukus!</v>
      </c>
    </row>
    <row r="7" spans="1:7" x14ac:dyDescent="0.2">
      <c r="B7" s="86" t="s">
        <v>48</v>
      </c>
      <c r="C7" s="87" t="s">
        <v>47</v>
      </c>
      <c r="D7" s="87"/>
      <c r="E7" s="87"/>
      <c r="F7" s="87"/>
      <c r="G7" s="88" t="str">
        <f>IF(OR(B7="",C7="",D7="",E7="",F7=""),"#Aizpildiet visus laukus!","")</f>
        <v>#Aizpildiet visus laukus!</v>
      </c>
    </row>
    <row r="8" spans="1:7" x14ac:dyDescent="0.2">
      <c r="B8" s="86" t="s">
        <v>47</v>
      </c>
      <c r="C8" s="87" t="s">
        <v>47</v>
      </c>
      <c r="D8" s="87"/>
      <c r="E8" s="87"/>
      <c r="F8" s="87"/>
      <c r="G8" s="88" t="str">
        <f t="shared" si="0"/>
        <v>#Aizpildiet visus laukus!</v>
      </c>
    </row>
    <row r="9" spans="1:7" ht="25.5" x14ac:dyDescent="0.2">
      <c r="B9" s="131">
        <v>2</v>
      </c>
      <c r="C9" s="132" t="s">
        <v>49</v>
      </c>
      <c r="D9" s="132"/>
      <c r="E9" s="132"/>
      <c r="F9" s="132"/>
      <c r="G9" s="88"/>
    </row>
    <row r="10" spans="1:7" x14ac:dyDescent="0.2">
      <c r="B10" s="86" t="s">
        <v>47</v>
      </c>
      <c r="C10" s="87" t="s">
        <v>47</v>
      </c>
      <c r="D10" s="87"/>
      <c r="E10" s="87"/>
      <c r="F10" s="87"/>
      <c r="G10" s="88" t="str">
        <f t="shared" si="0"/>
        <v>#Aizpildiet visus laukus!</v>
      </c>
    </row>
    <row r="11" spans="1:7" x14ac:dyDescent="0.2">
      <c r="B11" s="131">
        <v>3</v>
      </c>
      <c r="C11" s="132" t="s">
        <v>50</v>
      </c>
      <c r="D11" s="132"/>
      <c r="E11" s="132"/>
      <c r="F11" s="132"/>
      <c r="G11" s="88"/>
    </row>
    <row r="12" spans="1:7" x14ac:dyDescent="0.2">
      <c r="B12" s="86" t="s">
        <v>47</v>
      </c>
      <c r="C12" s="87" t="s">
        <v>47</v>
      </c>
      <c r="D12" s="87"/>
      <c r="E12" s="87"/>
      <c r="F12" s="87"/>
      <c r="G12" s="88" t="str">
        <f t="shared" si="0"/>
        <v>#Aizpildiet visus laukus!</v>
      </c>
    </row>
    <row r="13" spans="1:7" ht="25.5" x14ac:dyDescent="0.2">
      <c r="B13" s="131">
        <v>4</v>
      </c>
      <c r="C13" s="132" t="s">
        <v>51</v>
      </c>
      <c r="D13" s="132"/>
      <c r="E13" s="132"/>
      <c r="F13" s="132"/>
      <c r="G13" s="88"/>
    </row>
    <row r="14" spans="1:7" x14ac:dyDescent="0.2">
      <c r="B14" s="86" t="s">
        <v>47</v>
      </c>
      <c r="C14" s="87" t="s">
        <v>47</v>
      </c>
      <c r="D14" s="87"/>
      <c r="E14" s="87"/>
      <c r="F14" s="87"/>
      <c r="G14" s="88" t="str">
        <f>IF(OR(B14="",C14="",D14="",E14="",F14=""),"#Aizpildiet visus laukus!","")</f>
        <v>#Aizpildiet visus laukus!</v>
      </c>
    </row>
    <row r="15" spans="1:7" ht="38.25" x14ac:dyDescent="0.2">
      <c r="B15" s="131">
        <v>5</v>
      </c>
      <c r="C15" s="132" t="s">
        <v>224</v>
      </c>
      <c r="D15" s="132"/>
      <c r="E15" s="132"/>
      <c r="F15" s="132"/>
      <c r="G15" s="88"/>
    </row>
    <row r="16" spans="1:7" x14ac:dyDescent="0.2">
      <c r="B16" s="86" t="s">
        <v>47</v>
      </c>
      <c r="C16" s="87" t="s">
        <v>47</v>
      </c>
      <c r="D16" s="87"/>
      <c r="E16" s="87"/>
      <c r="F16" s="87"/>
      <c r="G16" s="88" t="str">
        <f>IF(OR(B16="",C16="",D16="",E16="",F16=""),"#Aizpildiet visus laukus!","")</f>
        <v>#Aizpildiet visus laukus!</v>
      </c>
    </row>
    <row r="17" spans="2:16" x14ac:dyDescent="0.2">
      <c r="B17" s="89"/>
      <c r="C17" s="90"/>
      <c r="D17" s="90"/>
      <c r="E17" s="89"/>
      <c r="F17" s="89"/>
      <c r="G17" s="91"/>
    </row>
    <row r="18" spans="2:16" x14ac:dyDescent="0.2">
      <c r="B18" s="89"/>
      <c r="C18" s="90"/>
      <c r="D18" s="90"/>
      <c r="E18" s="89"/>
      <c r="F18" s="89"/>
      <c r="G18" s="91"/>
    </row>
    <row r="19" spans="2:16" ht="15" customHeight="1" x14ac:dyDescent="0.2">
      <c r="B19" s="196" t="s">
        <v>52</v>
      </c>
      <c r="C19" s="196"/>
      <c r="D19" s="196"/>
      <c r="E19" s="196"/>
      <c r="F19" s="197"/>
      <c r="G19" s="91"/>
    </row>
    <row r="20" spans="2:16" x14ac:dyDescent="0.2">
      <c r="B20" s="92"/>
      <c r="C20" s="92"/>
      <c r="D20" s="92"/>
      <c r="E20" s="92"/>
      <c r="F20" s="89"/>
      <c r="G20" s="91"/>
    </row>
    <row r="21" spans="2:16" ht="144.75" customHeight="1" x14ac:dyDescent="0.2">
      <c r="B21" s="189"/>
      <c r="C21" s="190"/>
      <c r="D21" s="190"/>
      <c r="E21" s="190"/>
      <c r="F21" s="191"/>
      <c r="G21" s="70" t="str">
        <f>IF(B21="","#Aizpildiet lauku!","")</f>
        <v>#Aizpildiet lauku!</v>
      </c>
    </row>
    <row r="22" spans="2:16" x14ac:dyDescent="0.2">
      <c r="B22" s="89"/>
      <c r="C22" s="90"/>
      <c r="D22" s="90"/>
      <c r="E22" s="89"/>
      <c r="F22" s="89"/>
      <c r="G22" s="91"/>
    </row>
    <row r="23" spans="2:16" x14ac:dyDescent="0.2">
      <c r="B23" s="89"/>
      <c r="C23" s="90"/>
      <c r="D23" s="90"/>
      <c r="E23" s="89"/>
      <c r="F23" s="89"/>
      <c r="G23" s="91"/>
    </row>
    <row r="24" spans="2:16" s="92" customFormat="1" x14ac:dyDescent="0.2">
      <c r="B24" s="198" t="s">
        <v>30</v>
      </c>
      <c r="C24" s="198"/>
      <c r="D24" s="59"/>
      <c r="E24" s="59"/>
      <c r="F24" s="59"/>
      <c r="L24" s="93"/>
      <c r="M24" s="93"/>
      <c r="N24" s="93"/>
      <c r="O24" s="93"/>
      <c r="P24" s="93"/>
    </row>
    <row r="25" spans="2:16" s="92" customFormat="1" x14ac:dyDescent="0.2">
      <c r="B25" s="173" t="s">
        <v>31</v>
      </c>
      <c r="C25" s="173"/>
      <c r="D25" s="174"/>
      <c r="E25" s="174"/>
      <c r="F25" s="174"/>
      <c r="L25" s="93"/>
      <c r="M25" s="93"/>
      <c r="N25" s="93"/>
      <c r="O25" s="93"/>
      <c r="P25" s="93"/>
    </row>
    <row r="26" spans="2:16" s="92" customFormat="1" x14ac:dyDescent="0.2">
      <c r="B26" s="173" t="s">
        <v>32</v>
      </c>
      <c r="C26" s="173"/>
      <c r="D26" s="174"/>
      <c r="E26" s="174"/>
      <c r="F26" s="174"/>
      <c r="L26" s="93"/>
      <c r="M26" s="93"/>
      <c r="N26" s="93"/>
      <c r="O26" s="93"/>
      <c r="P26" s="93"/>
    </row>
    <row r="27" spans="2:16" s="92" customFormat="1" x14ac:dyDescent="0.2">
      <c r="B27" s="173" t="s">
        <v>33</v>
      </c>
      <c r="C27" s="173"/>
      <c r="D27" s="174"/>
      <c r="E27" s="174"/>
      <c r="F27" s="174"/>
      <c r="L27" s="93"/>
      <c r="M27" s="93"/>
      <c r="N27" s="93"/>
      <c r="O27" s="93"/>
      <c r="P27" s="93"/>
    </row>
    <row r="28" spans="2:16" s="92" customFormat="1" x14ac:dyDescent="0.2">
      <c r="B28" s="173" t="s">
        <v>34</v>
      </c>
      <c r="C28" s="173"/>
      <c r="D28" s="174"/>
      <c r="E28" s="174"/>
      <c r="F28" s="174"/>
      <c r="L28" s="93"/>
      <c r="M28" s="93"/>
      <c r="N28" s="93"/>
      <c r="O28" s="93"/>
      <c r="P28" s="93"/>
    </row>
    <row r="29" spans="2:16" s="92" customFormat="1" x14ac:dyDescent="0.2">
      <c r="B29" s="60"/>
      <c r="C29" s="60"/>
      <c r="D29" s="60"/>
      <c r="E29" s="60"/>
      <c r="F29" s="60"/>
      <c r="L29" s="93"/>
      <c r="M29" s="93"/>
      <c r="N29" s="93"/>
      <c r="O29" s="93"/>
      <c r="P29" s="93"/>
    </row>
    <row r="30" spans="2:16" s="92" customFormat="1" x14ac:dyDescent="0.2">
      <c r="B30" s="147" t="s">
        <v>35</v>
      </c>
      <c r="C30" s="147"/>
      <c r="D30" s="147"/>
      <c r="E30" s="147"/>
      <c r="F30" s="147"/>
      <c r="L30" s="93"/>
      <c r="M30" s="93"/>
      <c r="N30" s="93"/>
      <c r="O30" s="93"/>
      <c r="P30" s="93"/>
    </row>
    <row r="31" spans="2:16" s="92" customFormat="1" x14ac:dyDescent="0.2">
      <c r="B31" s="182" t="s">
        <v>36</v>
      </c>
      <c r="C31" s="182"/>
      <c r="D31" s="182"/>
      <c r="E31" s="182"/>
      <c r="F31" s="182"/>
      <c r="L31" s="93"/>
      <c r="M31" s="93"/>
      <c r="N31" s="93"/>
      <c r="O31" s="93"/>
      <c r="P31" s="93"/>
    </row>
    <row r="32" spans="2:16" x14ac:dyDescent="0.2">
      <c r="B32" s="89"/>
      <c r="C32" s="90"/>
      <c r="D32" s="90"/>
      <c r="E32" s="89"/>
      <c r="F32" s="89"/>
    </row>
    <row r="33" spans="2:6" x14ac:dyDescent="0.2">
      <c r="B33" s="89"/>
      <c r="C33" s="90"/>
      <c r="D33" s="90"/>
      <c r="E33" s="89"/>
      <c r="F33" s="89"/>
    </row>
    <row r="34" spans="2:6" x14ac:dyDescent="0.2">
      <c r="B34" s="89"/>
      <c r="C34" s="90"/>
      <c r="D34" s="90"/>
      <c r="E34" s="89"/>
      <c r="F34" s="89"/>
    </row>
    <row r="35" spans="2:6" x14ac:dyDescent="0.2">
      <c r="B35" s="89"/>
      <c r="C35" s="90"/>
      <c r="D35" s="90"/>
      <c r="E35" s="89"/>
      <c r="F35" s="89"/>
    </row>
    <row r="36" spans="2:6" x14ac:dyDescent="0.2">
      <c r="B36" s="89"/>
      <c r="C36" s="90"/>
      <c r="D36" s="90"/>
      <c r="E36" s="89"/>
      <c r="F36" s="89"/>
    </row>
    <row r="37" spans="2:6" x14ac:dyDescent="0.2">
      <c r="B37" s="89"/>
      <c r="C37" s="90"/>
      <c r="D37" s="90"/>
      <c r="E37" s="89"/>
      <c r="F37" s="89"/>
    </row>
    <row r="38" spans="2:6" x14ac:dyDescent="0.2">
      <c r="B38" s="89"/>
      <c r="C38" s="90"/>
      <c r="D38" s="90"/>
      <c r="E38" s="89"/>
      <c r="F38" s="89"/>
    </row>
    <row r="39" spans="2:6" x14ac:dyDescent="0.2">
      <c r="C39" s="90"/>
      <c r="D39" s="90"/>
      <c r="E39" s="89"/>
      <c r="F39" s="89"/>
    </row>
    <row r="40" spans="2:6" x14ac:dyDescent="0.2">
      <c r="C40" s="90"/>
      <c r="D40" s="90"/>
      <c r="E40" s="89"/>
      <c r="F40" s="89"/>
    </row>
    <row r="41" spans="2:6" x14ac:dyDescent="0.2">
      <c r="E41" s="89"/>
      <c r="F41" s="89"/>
    </row>
    <row r="42" spans="2:6" x14ac:dyDescent="0.2">
      <c r="E42" s="89"/>
      <c r="F42" s="89"/>
    </row>
    <row r="43" spans="2:6" x14ac:dyDescent="0.2">
      <c r="E43" s="89"/>
      <c r="F43" s="89"/>
    </row>
    <row r="44" spans="2:6" x14ac:dyDescent="0.2">
      <c r="E44" s="89"/>
      <c r="F44" s="89"/>
    </row>
    <row r="45" spans="2:6" x14ac:dyDescent="0.2">
      <c r="E45" s="89"/>
      <c r="F45" s="89"/>
    </row>
  </sheetData>
  <mergeCells count="16">
    <mergeCell ref="B28:C28"/>
    <mergeCell ref="D28:F28"/>
    <mergeCell ref="B31:F31"/>
    <mergeCell ref="B24:C24"/>
    <mergeCell ref="B25:C25"/>
    <mergeCell ref="D25:F25"/>
    <mergeCell ref="B26:C26"/>
    <mergeCell ref="D26:F26"/>
    <mergeCell ref="B27:C27"/>
    <mergeCell ref="D27:F27"/>
    <mergeCell ref="B21:F21"/>
    <mergeCell ref="B1:G1"/>
    <mergeCell ref="B3:B4"/>
    <mergeCell ref="C3:D3"/>
    <mergeCell ref="E3:F3"/>
    <mergeCell ref="B19:F19"/>
  </mergeCells>
  <pageMargins left="0.70866141732283472" right="0.70866141732283472" top="0.74803149606299213" bottom="0.74803149606299213" header="0.31496062992125984" footer="0.31496062992125984"/>
  <pageSetup paperSize="9" scale="88"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election activeCell="G12" sqref="G12"/>
    </sheetView>
  </sheetViews>
  <sheetFormatPr defaultColWidth="9.140625" defaultRowHeight="14.25" x14ac:dyDescent="0.2"/>
  <cols>
    <col min="1" max="1" width="4.7109375" style="15" customWidth="1"/>
    <col min="2" max="2" width="55" style="15" customWidth="1"/>
    <col min="3" max="3" width="22.7109375" style="15" customWidth="1"/>
    <col min="4" max="4" width="22.42578125" style="15" customWidth="1"/>
    <col min="5" max="5" width="55.140625" style="15" customWidth="1"/>
    <col min="6" max="6" width="23" style="15" customWidth="1"/>
    <col min="7" max="7" width="4.7109375" style="15" customWidth="1"/>
    <col min="8" max="8" width="6" style="15" customWidth="1"/>
    <col min="9" max="10" width="4.7109375" style="15" customWidth="1"/>
    <col min="11" max="11" width="4.140625" style="16" customWidth="1"/>
    <col min="12" max="12" width="4.42578125" style="16" customWidth="1"/>
    <col min="13" max="17" width="9.140625" style="17"/>
    <col min="18" max="16384" width="9.140625" style="15"/>
  </cols>
  <sheetData>
    <row r="1" spans="1:17" s="9" customFormat="1" ht="15.75" x14ac:dyDescent="0.25">
      <c r="A1" s="5"/>
      <c r="B1" s="201" t="s">
        <v>53</v>
      </c>
      <c r="C1" s="202"/>
      <c r="D1" s="202"/>
      <c r="E1" s="202"/>
      <c r="F1" s="202"/>
      <c r="G1" s="6"/>
      <c r="H1" s="7"/>
      <c r="I1" s="8"/>
      <c r="K1" s="8"/>
      <c r="L1" s="10"/>
      <c r="M1" s="11"/>
      <c r="N1" s="11"/>
      <c r="O1" s="11"/>
      <c r="P1" s="11"/>
      <c r="Q1" s="11"/>
    </row>
    <row r="3" spans="1:17" s="1" customFormat="1" ht="15" x14ac:dyDescent="0.2">
      <c r="B3" s="206" t="s">
        <v>54</v>
      </c>
      <c r="C3" s="203" t="s">
        <v>55</v>
      </c>
      <c r="D3" s="204"/>
      <c r="E3" s="206" t="s">
        <v>56</v>
      </c>
      <c r="F3" s="203" t="s">
        <v>57</v>
      </c>
      <c r="K3" s="12"/>
      <c r="L3" s="12"/>
      <c r="M3" s="2"/>
      <c r="N3" s="2"/>
      <c r="O3" s="2"/>
      <c r="P3" s="2"/>
      <c r="Q3" s="2"/>
    </row>
    <row r="4" spans="1:17" s="1" customFormat="1" ht="29.25" x14ac:dyDescent="0.2">
      <c r="B4" s="207"/>
      <c r="C4" s="35" t="s">
        <v>58</v>
      </c>
      <c r="D4" s="35" t="s">
        <v>59</v>
      </c>
      <c r="E4" s="207"/>
      <c r="F4" s="205"/>
      <c r="K4" s="12"/>
      <c r="L4" s="12"/>
      <c r="M4" s="2"/>
      <c r="N4" s="2"/>
      <c r="O4" s="2"/>
      <c r="P4" s="2"/>
      <c r="Q4" s="2"/>
    </row>
    <row r="5" spans="1:17" s="1" customFormat="1" x14ac:dyDescent="0.2">
      <c r="B5" s="23"/>
      <c r="C5" s="23"/>
      <c r="D5" s="23"/>
      <c r="E5" s="23"/>
      <c r="F5" s="23"/>
      <c r="G5" s="22" t="str">
        <f t="shared" ref="G5:G11" si="0">IF(OR(B5="",C5="",D5="", E5="",F5=""),"#Aizpildiet visus laukus!","")</f>
        <v>#Aizpildiet visus laukus!</v>
      </c>
      <c r="K5" s="12"/>
      <c r="L5" s="12"/>
      <c r="M5" s="2"/>
      <c r="N5" s="2"/>
      <c r="O5" s="2"/>
      <c r="P5" s="2"/>
      <c r="Q5" s="2"/>
    </row>
    <row r="6" spans="1:17" s="1" customFormat="1" x14ac:dyDescent="0.2">
      <c r="B6" s="23"/>
      <c r="C6" s="23"/>
      <c r="D6" s="23"/>
      <c r="E6" s="23"/>
      <c r="F6" s="23"/>
      <c r="G6" s="22" t="str">
        <f t="shared" si="0"/>
        <v>#Aizpildiet visus laukus!</v>
      </c>
      <c r="K6" s="12"/>
      <c r="L6" s="12"/>
      <c r="M6" s="2"/>
      <c r="N6" s="2"/>
      <c r="O6" s="2"/>
      <c r="P6" s="2"/>
      <c r="Q6" s="2"/>
    </row>
    <row r="7" spans="1:17" s="1" customFormat="1" x14ac:dyDescent="0.2">
      <c r="B7" s="23"/>
      <c r="C7" s="23"/>
      <c r="D7" s="23"/>
      <c r="E7" s="23"/>
      <c r="F7" s="23"/>
      <c r="G7" s="22" t="str">
        <f t="shared" si="0"/>
        <v>#Aizpildiet visus laukus!</v>
      </c>
      <c r="K7" s="12"/>
      <c r="L7" s="12"/>
      <c r="M7" s="2"/>
      <c r="N7" s="2"/>
      <c r="O7" s="2"/>
      <c r="P7" s="2"/>
      <c r="Q7" s="2"/>
    </row>
    <row r="8" spans="1:17" s="1" customFormat="1" x14ac:dyDescent="0.2">
      <c r="B8" s="23"/>
      <c r="C8" s="23"/>
      <c r="D8" s="23"/>
      <c r="E8" s="23"/>
      <c r="F8" s="23"/>
      <c r="G8" s="22" t="str">
        <f t="shared" si="0"/>
        <v>#Aizpildiet visus laukus!</v>
      </c>
      <c r="K8" s="12"/>
      <c r="L8" s="12"/>
      <c r="M8" s="2"/>
      <c r="N8" s="2"/>
      <c r="O8" s="2"/>
      <c r="P8" s="2"/>
      <c r="Q8" s="2"/>
    </row>
    <row r="9" spans="1:17" s="1" customFormat="1" x14ac:dyDescent="0.2">
      <c r="B9" s="23"/>
      <c r="C9" s="23"/>
      <c r="D9" s="23"/>
      <c r="E9" s="23"/>
      <c r="F9" s="23"/>
      <c r="G9" s="22" t="str">
        <f t="shared" si="0"/>
        <v>#Aizpildiet visus laukus!</v>
      </c>
      <c r="K9" s="12"/>
      <c r="L9" s="12"/>
      <c r="M9" s="2"/>
      <c r="N9" s="2"/>
      <c r="O9" s="2"/>
      <c r="P9" s="2"/>
      <c r="Q9" s="2"/>
    </row>
    <row r="10" spans="1:17" s="1" customFormat="1" x14ac:dyDescent="0.2">
      <c r="B10" s="23"/>
      <c r="C10" s="23"/>
      <c r="D10" s="23"/>
      <c r="E10" s="23"/>
      <c r="F10" s="23"/>
      <c r="G10" s="22" t="str">
        <f t="shared" si="0"/>
        <v>#Aizpildiet visus laukus!</v>
      </c>
      <c r="K10" s="12"/>
      <c r="L10" s="12"/>
      <c r="M10" s="2"/>
      <c r="N10" s="2"/>
      <c r="O10" s="2"/>
      <c r="P10" s="2"/>
      <c r="Q10" s="2"/>
    </row>
    <row r="11" spans="1:17" s="1" customFormat="1" x14ac:dyDescent="0.2">
      <c r="B11" s="23"/>
      <c r="C11" s="23"/>
      <c r="D11" s="23"/>
      <c r="E11" s="23"/>
      <c r="F11" s="23"/>
      <c r="G11" s="22" t="str">
        <f t="shared" si="0"/>
        <v>#Aizpildiet visus laukus!</v>
      </c>
      <c r="K11" s="12"/>
      <c r="L11" s="12"/>
      <c r="M11" s="2"/>
      <c r="N11" s="2"/>
      <c r="O11" s="2"/>
      <c r="P11" s="2"/>
      <c r="Q11" s="2"/>
    </row>
    <row r="12" spans="1:17" s="1" customFormat="1" x14ac:dyDescent="0.2">
      <c r="K12" s="12"/>
      <c r="L12" s="12"/>
      <c r="M12" s="2"/>
      <c r="N12" s="2"/>
      <c r="O12" s="2"/>
      <c r="P12" s="2"/>
      <c r="Q12" s="2"/>
    </row>
    <row r="13" spans="1:17" s="1" customFormat="1" x14ac:dyDescent="0.2">
      <c r="K13" s="12"/>
      <c r="L13" s="12"/>
      <c r="M13" s="2"/>
      <c r="N13" s="2"/>
      <c r="O13" s="2"/>
      <c r="P13" s="2"/>
      <c r="Q13" s="2"/>
    </row>
    <row r="14" spans="1:17" s="1" customFormat="1" ht="15" x14ac:dyDescent="0.25">
      <c r="B14" s="208" t="s">
        <v>60</v>
      </c>
      <c r="C14" s="209"/>
      <c r="D14" s="209"/>
      <c r="E14" s="209"/>
      <c r="F14" s="209"/>
      <c r="K14" s="12"/>
      <c r="L14" s="12"/>
      <c r="M14" s="2"/>
      <c r="N14" s="2"/>
      <c r="O14" s="2"/>
      <c r="P14" s="2"/>
      <c r="Q14" s="2"/>
    </row>
    <row r="15" spans="1:17" s="1" customFormat="1" x14ac:dyDescent="0.2">
      <c r="K15" s="12"/>
      <c r="L15" s="12"/>
      <c r="M15" s="2"/>
      <c r="N15" s="2"/>
      <c r="O15" s="2"/>
      <c r="P15" s="2"/>
      <c r="Q15" s="2"/>
    </row>
    <row r="16" spans="1:17" s="1" customFormat="1" x14ac:dyDescent="0.2">
      <c r="C16" s="4" t="s">
        <v>61</v>
      </c>
      <c r="D16" s="13"/>
      <c r="K16" s="12"/>
      <c r="L16" s="12"/>
      <c r="M16" s="2"/>
      <c r="N16" s="2"/>
      <c r="O16" s="2"/>
      <c r="P16" s="2"/>
      <c r="Q16" s="2"/>
    </row>
    <row r="17" spans="2:17" s="1" customFormat="1" x14ac:dyDescent="0.2">
      <c r="C17" s="4" t="s">
        <v>62</v>
      </c>
      <c r="D17" s="13"/>
      <c r="K17" s="12"/>
      <c r="L17" s="12"/>
      <c r="M17" s="2"/>
      <c r="N17" s="2"/>
      <c r="O17" s="2"/>
      <c r="P17" s="2"/>
      <c r="Q17" s="2"/>
    </row>
    <row r="18" spans="2:17" s="1" customFormat="1" x14ac:dyDescent="0.2">
      <c r="K18" s="12"/>
      <c r="L18" s="12"/>
      <c r="M18" s="2"/>
      <c r="N18" s="2"/>
      <c r="O18" s="2"/>
      <c r="P18" s="2"/>
      <c r="Q18" s="2"/>
    </row>
    <row r="19" spans="2:17" s="1" customFormat="1" x14ac:dyDescent="0.2">
      <c r="K19" s="12"/>
      <c r="L19" s="12"/>
      <c r="M19" s="2"/>
      <c r="N19" s="2"/>
      <c r="O19" s="2"/>
      <c r="P19" s="2"/>
      <c r="Q19" s="2"/>
    </row>
    <row r="20" spans="2:17" s="1" customFormat="1" x14ac:dyDescent="0.2">
      <c r="B20" s="1" t="s">
        <v>63</v>
      </c>
      <c r="K20" s="12"/>
      <c r="L20" s="12"/>
      <c r="M20" s="2"/>
      <c r="N20" s="2"/>
      <c r="O20" s="2"/>
      <c r="P20" s="2"/>
      <c r="Q20" s="2"/>
    </row>
    <row r="21" spans="2:17" s="1" customFormat="1" x14ac:dyDescent="0.2">
      <c r="K21" s="12"/>
      <c r="L21" s="12"/>
      <c r="M21" s="2"/>
      <c r="N21" s="2"/>
      <c r="O21" s="2"/>
      <c r="P21" s="2"/>
      <c r="Q21" s="2"/>
    </row>
    <row r="22" spans="2:17" s="1" customFormat="1" ht="45" x14ac:dyDescent="0.25">
      <c r="B22" s="162" t="s">
        <v>64</v>
      </c>
      <c r="C22" s="210" t="s">
        <v>65</v>
      </c>
      <c r="D22" s="211"/>
      <c r="E22" s="162" t="s">
        <v>56</v>
      </c>
      <c r="F22" s="14" t="s">
        <v>66</v>
      </c>
      <c r="K22" s="12"/>
      <c r="L22" s="12"/>
      <c r="M22" s="2"/>
      <c r="N22" s="2"/>
      <c r="O22" s="2"/>
      <c r="P22" s="2"/>
      <c r="Q22" s="2"/>
    </row>
    <row r="23" spans="2:17" s="1" customFormat="1" ht="15" x14ac:dyDescent="0.2">
      <c r="B23" s="23"/>
      <c r="C23" s="199"/>
      <c r="D23" s="200"/>
      <c r="E23" s="23"/>
      <c r="F23" s="23"/>
      <c r="G23" s="3" t="str">
        <f t="shared" ref="G23:G29" si="1">IF(OR(B23="",C23="", E23="",F23=""),"#Aizpildiet visus laukus!","")</f>
        <v>#Aizpildiet visus laukus!</v>
      </c>
      <c r="K23" s="12"/>
      <c r="L23" s="12"/>
      <c r="M23" s="2"/>
      <c r="N23" s="2"/>
      <c r="O23" s="2"/>
      <c r="P23" s="2"/>
      <c r="Q23" s="2"/>
    </row>
    <row r="24" spans="2:17" s="1" customFormat="1" ht="15" x14ac:dyDescent="0.2">
      <c r="B24" s="23"/>
      <c r="C24" s="199"/>
      <c r="D24" s="200"/>
      <c r="E24" s="23"/>
      <c r="F24" s="23"/>
      <c r="G24" s="3" t="str">
        <f t="shared" si="1"/>
        <v>#Aizpildiet visus laukus!</v>
      </c>
      <c r="K24" s="12"/>
      <c r="L24" s="12"/>
      <c r="M24" s="2"/>
      <c r="N24" s="2"/>
      <c r="O24" s="2"/>
      <c r="P24" s="2"/>
      <c r="Q24" s="2"/>
    </row>
    <row r="25" spans="2:17" s="1" customFormat="1" ht="15" x14ac:dyDescent="0.2">
      <c r="B25" s="23"/>
      <c r="C25" s="199"/>
      <c r="D25" s="200"/>
      <c r="E25" s="23"/>
      <c r="F25" s="23"/>
      <c r="G25" s="3" t="str">
        <f t="shared" si="1"/>
        <v>#Aizpildiet visus laukus!</v>
      </c>
      <c r="K25" s="12"/>
      <c r="L25" s="12"/>
      <c r="M25" s="2"/>
      <c r="N25" s="2"/>
      <c r="O25" s="2"/>
      <c r="P25" s="2"/>
      <c r="Q25" s="2"/>
    </row>
    <row r="26" spans="2:17" s="1" customFormat="1" ht="15" x14ac:dyDescent="0.2">
      <c r="B26" s="23"/>
      <c r="C26" s="199"/>
      <c r="D26" s="200"/>
      <c r="E26" s="23"/>
      <c r="F26" s="23"/>
      <c r="G26" s="3" t="str">
        <f t="shared" si="1"/>
        <v>#Aizpildiet visus laukus!</v>
      </c>
      <c r="K26" s="12"/>
      <c r="L26" s="12"/>
      <c r="M26" s="2"/>
      <c r="N26" s="2"/>
      <c r="O26" s="2"/>
      <c r="P26" s="2"/>
      <c r="Q26" s="2"/>
    </row>
    <row r="27" spans="2:17" s="1" customFormat="1" ht="15" x14ac:dyDescent="0.2">
      <c r="B27" s="23"/>
      <c r="C27" s="199"/>
      <c r="D27" s="200"/>
      <c r="E27" s="23"/>
      <c r="F27" s="23"/>
      <c r="G27" s="3" t="str">
        <f t="shared" si="1"/>
        <v>#Aizpildiet visus laukus!</v>
      </c>
      <c r="K27" s="12"/>
      <c r="L27" s="12"/>
      <c r="M27" s="2"/>
      <c r="N27" s="2"/>
      <c r="O27" s="2"/>
      <c r="P27" s="2"/>
      <c r="Q27" s="2"/>
    </row>
    <row r="28" spans="2:17" s="1" customFormat="1" ht="15" x14ac:dyDescent="0.2">
      <c r="B28" s="23"/>
      <c r="C28" s="199"/>
      <c r="D28" s="200"/>
      <c r="E28" s="23"/>
      <c r="F28" s="23"/>
      <c r="G28" s="3" t="str">
        <f t="shared" si="1"/>
        <v>#Aizpildiet visus laukus!</v>
      </c>
      <c r="K28" s="12"/>
      <c r="L28" s="12"/>
      <c r="M28" s="2"/>
      <c r="N28" s="2"/>
      <c r="O28" s="2"/>
      <c r="P28" s="2"/>
      <c r="Q28" s="2"/>
    </row>
    <row r="29" spans="2:17" s="1" customFormat="1" ht="15" x14ac:dyDescent="0.2">
      <c r="B29" s="23"/>
      <c r="C29" s="199"/>
      <c r="D29" s="200"/>
      <c r="E29" s="23"/>
      <c r="F29" s="23"/>
      <c r="G29" s="3" t="str">
        <f t="shared" si="1"/>
        <v>#Aizpildiet visus laukus!</v>
      </c>
      <c r="K29" s="12"/>
      <c r="L29" s="12"/>
      <c r="M29" s="2"/>
      <c r="N29" s="2"/>
      <c r="O29" s="2"/>
      <c r="P29" s="2"/>
      <c r="Q29" s="2"/>
    </row>
    <row r="30" spans="2:17" s="1" customFormat="1" x14ac:dyDescent="0.2">
      <c r="K30" s="12"/>
      <c r="L30" s="12"/>
      <c r="M30" s="2"/>
      <c r="N30" s="2"/>
      <c r="O30" s="2"/>
      <c r="P30" s="2"/>
      <c r="Q30" s="2"/>
    </row>
    <row r="31" spans="2:17" s="1" customFormat="1" x14ac:dyDescent="0.2">
      <c r="K31" s="12"/>
      <c r="L31" s="12"/>
      <c r="M31" s="2"/>
      <c r="N31" s="2"/>
      <c r="O31" s="2"/>
      <c r="P31" s="2"/>
      <c r="Q31" s="2"/>
    </row>
    <row r="32" spans="2:17" s="1" customFormat="1" x14ac:dyDescent="0.2">
      <c r="K32" s="12"/>
      <c r="L32" s="12"/>
      <c r="M32" s="2"/>
      <c r="N32" s="2"/>
      <c r="O32" s="2"/>
      <c r="P32" s="2"/>
      <c r="Q32" s="2"/>
    </row>
    <row r="33" spans="11:17" s="1" customFormat="1" x14ac:dyDescent="0.2">
      <c r="K33" s="12"/>
      <c r="L33" s="12"/>
      <c r="M33" s="2"/>
      <c r="N33" s="2"/>
      <c r="O33" s="2"/>
      <c r="P33" s="2"/>
      <c r="Q33" s="2"/>
    </row>
    <row r="34" spans="11:17" s="1" customFormat="1" x14ac:dyDescent="0.2">
      <c r="K34" s="12"/>
      <c r="L34" s="12"/>
      <c r="M34" s="2"/>
      <c r="N34" s="2"/>
      <c r="O34" s="2"/>
      <c r="P34" s="2"/>
      <c r="Q34" s="2"/>
    </row>
    <row r="35" spans="11:17" s="1" customFormat="1" x14ac:dyDescent="0.2">
      <c r="K35" s="12"/>
      <c r="L35" s="12"/>
      <c r="M35" s="2"/>
      <c r="N35" s="2"/>
      <c r="O35" s="2"/>
      <c r="P35" s="2"/>
      <c r="Q35" s="2"/>
    </row>
    <row r="36" spans="11:17" s="1" customFormat="1" x14ac:dyDescent="0.2">
      <c r="K36" s="12"/>
      <c r="L36" s="12"/>
      <c r="M36" s="2"/>
      <c r="N36" s="2"/>
      <c r="O36" s="2"/>
      <c r="P36" s="2"/>
      <c r="Q36" s="2"/>
    </row>
  </sheetData>
  <mergeCells count="14">
    <mergeCell ref="C27:D27"/>
    <mergeCell ref="C28:D28"/>
    <mergeCell ref="C29:D29"/>
    <mergeCell ref="C26:D26"/>
    <mergeCell ref="B1:F1"/>
    <mergeCell ref="C3:D3"/>
    <mergeCell ref="F3:F4"/>
    <mergeCell ref="C23:D23"/>
    <mergeCell ref="C24:D24"/>
    <mergeCell ref="C25:D25"/>
    <mergeCell ref="B3:B4"/>
    <mergeCell ref="E3:E4"/>
    <mergeCell ref="B14:F14"/>
    <mergeCell ref="C22:D22"/>
  </mergeCells>
  <dataValidations count="2">
    <dataValidation type="list" allowBlank="1" showInputMessage="1" showErrorMessage="1" sqref="C23:D29 C5:D11" xr:uid="{00000000-0002-0000-0200-000000000000}">
      <formula1>"Zema, Vidēja, Augsta"</formula1>
    </dataValidation>
    <dataValidation type="list" allowBlank="1" showInputMessage="1" showErrorMessage="1" sqref="F5:F11 F23:F29" xr:uid="{00000000-0002-0000-0200-000001000000}">
      <formula1>"Jā, Nē"</formula1>
    </dataValidation>
  </dataValidations>
  <pageMargins left="0.7" right="0.7" top="0.75" bottom="0.75" header="0.3" footer="0.3"/>
  <pageSetup paperSize="9" scale="7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Normal="100" workbookViewId="0">
      <selection activeCell="E27" sqref="E27"/>
    </sheetView>
  </sheetViews>
  <sheetFormatPr defaultColWidth="9.140625" defaultRowHeight="14.25" x14ac:dyDescent="0.2"/>
  <cols>
    <col min="1" max="1" width="4.7109375" style="15" customWidth="1"/>
    <col min="2" max="2" width="26.28515625" style="15" customWidth="1"/>
    <col min="3" max="3" width="11.140625" style="15" customWidth="1"/>
    <col min="4" max="4" width="64" style="15" customWidth="1"/>
    <col min="5" max="5" width="62.7109375" style="15" customWidth="1"/>
    <col min="6" max="10" width="4.7109375" style="15" customWidth="1"/>
    <col min="11" max="15" width="9.140625" style="17"/>
    <col min="16" max="16384" width="9.140625" style="15"/>
  </cols>
  <sheetData>
    <row r="1" spans="1:9" ht="15.75" x14ac:dyDescent="0.25">
      <c r="A1" s="18"/>
      <c r="B1" s="213" t="s">
        <v>67</v>
      </c>
      <c r="C1" s="213"/>
      <c r="D1" s="214"/>
      <c r="E1" s="214"/>
      <c r="F1" s="18"/>
      <c r="G1" s="16"/>
      <c r="H1" s="16"/>
      <c r="I1" s="16"/>
    </row>
    <row r="3" spans="1:9" ht="15" x14ac:dyDescent="0.25">
      <c r="B3" s="215" t="s">
        <v>68</v>
      </c>
      <c r="C3" s="215"/>
      <c r="D3" s="202"/>
      <c r="E3" s="202"/>
    </row>
    <row r="5" spans="1:9" x14ac:dyDescent="0.2">
      <c r="B5" s="4" t="s">
        <v>61</v>
      </c>
      <c r="C5" s="19"/>
    </row>
    <row r="6" spans="1:9" x14ac:dyDescent="0.2">
      <c r="B6" s="4" t="s">
        <v>62</v>
      </c>
      <c r="C6" s="19"/>
    </row>
    <row r="9" spans="1:9" x14ac:dyDescent="0.2">
      <c r="B9" s="15" t="s">
        <v>69</v>
      </c>
    </row>
    <row r="11" spans="1:9" ht="45" x14ac:dyDescent="0.2">
      <c r="B11" s="216" t="s">
        <v>70</v>
      </c>
      <c r="C11" s="217"/>
      <c r="D11" s="20" t="s">
        <v>71</v>
      </c>
      <c r="E11" s="20" t="s">
        <v>72</v>
      </c>
    </row>
    <row r="12" spans="1:9" ht="15" x14ac:dyDescent="0.2">
      <c r="B12" s="212"/>
      <c r="C12" s="200"/>
      <c r="D12" s="21"/>
      <c r="E12" s="21"/>
      <c r="F12" s="22" t="str">
        <f>IF(OR(B12="", D12="",E12=""),"#Aizpildiet visus laukus!","")</f>
        <v>#Aizpildiet visus laukus!</v>
      </c>
    </row>
    <row r="13" spans="1:9" ht="15" x14ac:dyDescent="0.2">
      <c r="B13" s="212"/>
      <c r="C13" s="200"/>
      <c r="D13" s="21"/>
      <c r="E13" s="21"/>
      <c r="F13" s="22" t="str">
        <f t="shared" ref="F13:F18" si="0">IF(OR(B13="", D13="",E13=""),"#Aizpildiet visus laukus!","")</f>
        <v>#Aizpildiet visus laukus!</v>
      </c>
    </row>
    <row r="14" spans="1:9" ht="15" x14ac:dyDescent="0.2">
      <c r="B14" s="212"/>
      <c r="C14" s="200"/>
      <c r="D14" s="21"/>
      <c r="E14" s="21"/>
      <c r="F14" s="22" t="str">
        <f t="shared" si="0"/>
        <v>#Aizpildiet visus laukus!</v>
      </c>
    </row>
    <row r="15" spans="1:9" ht="15" x14ac:dyDescent="0.2">
      <c r="B15" s="212"/>
      <c r="C15" s="200"/>
      <c r="D15" s="21"/>
      <c r="E15" s="21"/>
      <c r="F15" s="22" t="str">
        <f t="shared" si="0"/>
        <v>#Aizpildiet visus laukus!</v>
      </c>
    </row>
    <row r="16" spans="1:9" ht="15" x14ac:dyDescent="0.2">
      <c r="B16" s="212"/>
      <c r="C16" s="200"/>
      <c r="D16" s="21"/>
      <c r="E16" s="21"/>
      <c r="F16" s="22" t="str">
        <f t="shared" si="0"/>
        <v>#Aizpildiet visus laukus!</v>
      </c>
    </row>
    <row r="17" spans="2:6" ht="15" x14ac:dyDescent="0.2">
      <c r="B17" s="212"/>
      <c r="C17" s="200"/>
      <c r="D17" s="21"/>
      <c r="E17" s="21"/>
      <c r="F17" s="22" t="str">
        <f t="shared" si="0"/>
        <v>#Aizpildiet visus laukus!</v>
      </c>
    </row>
    <row r="18" spans="2:6" ht="15" x14ac:dyDescent="0.2">
      <c r="B18" s="212"/>
      <c r="C18" s="200"/>
      <c r="D18" s="21"/>
      <c r="E18" s="21"/>
      <c r="F18" s="22"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O26"/>
  <sheetViews>
    <sheetView zoomScaleNormal="100" workbookViewId="0">
      <selection activeCell="E28" sqref="E28"/>
    </sheetView>
  </sheetViews>
  <sheetFormatPr defaultColWidth="9.140625" defaultRowHeight="14.25" x14ac:dyDescent="0.2"/>
  <cols>
    <col min="1" max="1" width="3.5703125" style="15" customWidth="1"/>
    <col min="2" max="2" width="28.5703125" style="15" customWidth="1"/>
    <col min="3" max="3" width="6.85546875" style="15" bestFit="1" customWidth="1"/>
    <col min="4" max="4" width="18.28515625" style="15" customWidth="1"/>
    <col min="5" max="5" width="43" style="15" customWidth="1"/>
    <col min="6" max="10" width="4.7109375" style="15" customWidth="1"/>
    <col min="11" max="15" width="9.140625" style="17"/>
    <col min="16" max="16384" width="9.140625" style="15"/>
  </cols>
  <sheetData>
    <row r="1" spans="1:9" x14ac:dyDescent="0.2">
      <c r="A1" s="94"/>
      <c r="B1" s="218" t="s">
        <v>73</v>
      </c>
      <c r="C1" s="218"/>
      <c r="D1" s="218"/>
      <c r="E1" s="218"/>
      <c r="F1" s="18"/>
      <c r="G1" s="16"/>
      <c r="H1" s="16"/>
      <c r="I1" s="16"/>
    </row>
    <row r="4" spans="1:9" ht="15" customHeight="1" x14ac:dyDescent="0.2">
      <c r="B4" s="219" t="s">
        <v>220</v>
      </c>
      <c r="C4" s="220"/>
      <c r="D4" s="220"/>
      <c r="E4" s="221"/>
    </row>
    <row r="5" spans="1:9" ht="45" customHeight="1" x14ac:dyDescent="0.2">
      <c r="B5" s="167" t="s">
        <v>222</v>
      </c>
      <c r="C5" s="222" t="s">
        <v>223</v>
      </c>
      <c r="D5" s="223"/>
      <c r="E5" s="224"/>
    </row>
    <row r="6" spans="1:9" x14ac:dyDescent="0.2">
      <c r="B6" s="166"/>
      <c r="C6" s="225"/>
      <c r="D6" s="226"/>
      <c r="E6" s="227"/>
      <c r="F6" s="22" t="str">
        <f>IF(OR(B6="",C6=""),"#Aizpildiet visus laukus!","")</f>
        <v>#Aizpildiet visus laukus!</v>
      </c>
    </row>
    <row r="7" spans="1:9" x14ac:dyDescent="0.2">
      <c r="B7" s="166"/>
      <c r="C7" s="225"/>
      <c r="D7" s="226"/>
      <c r="E7" s="227"/>
      <c r="F7" s="22" t="str">
        <f t="shared" ref="F7:F12" si="0">IF(OR(B7="",C7=""),"#Aizpildiet visus laukus!","")</f>
        <v>#Aizpildiet visus laukus!</v>
      </c>
    </row>
    <row r="8" spans="1:9" x14ac:dyDescent="0.2">
      <c r="B8" s="166"/>
      <c r="C8" s="225"/>
      <c r="D8" s="226"/>
      <c r="E8" s="227"/>
      <c r="F8" s="22" t="str">
        <f t="shared" si="0"/>
        <v>#Aizpildiet visus laukus!</v>
      </c>
    </row>
    <row r="9" spans="1:9" x14ac:dyDescent="0.2">
      <c r="B9" s="166"/>
      <c r="C9" s="225"/>
      <c r="D9" s="226"/>
      <c r="E9" s="227"/>
      <c r="F9" s="22" t="str">
        <f t="shared" si="0"/>
        <v>#Aizpildiet visus laukus!</v>
      </c>
    </row>
    <row r="10" spans="1:9" x14ac:dyDescent="0.2">
      <c r="B10" s="166"/>
      <c r="C10" s="225"/>
      <c r="D10" s="226"/>
      <c r="E10" s="227"/>
      <c r="F10" s="22" t="str">
        <f t="shared" si="0"/>
        <v>#Aizpildiet visus laukus!</v>
      </c>
    </row>
    <row r="11" spans="1:9" x14ac:dyDescent="0.2">
      <c r="B11" s="166"/>
      <c r="C11" s="225"/>
      <c r="D11" s="226"/>
      <c r="E11" s="227"/>
      <c r="F11" s="22" t="str">
        <f t="shared" si="0"/>
        <v>#Aizpildiet visus laukus!</v>
      </c>
    </row>
    <row r="12" spans="1:9" x14ac:dyDescent="0.2">
      <c r="B12" s="166"/>
      <c r="C12" s="225"/>
      <c r="D12" s="226"/>
      <c r="E12" s="227"/>
      <c r="F12" s="22" t="str">
        <f t="shared" si="0"/>
        <v>#Aizpildiet visus laukus!</v>
      </c>
    </row>
    <row r="15" spans="1:9" x14ac:dyDescent="0.2">
      <c r="B15" s="228" t="s">
        <v>221</v>
      </c>
      <c r="C15" s="228"/>
      <c r="D15" s="228"/>
      <c r="E15" s="228"/>
    </row>
    <row r="19" spans="2:5" x14ac:dyDescent="0.2">
      <c r="B19" s="198" t="s">
        <v>30</v>
      </c>
      <c r="C19" s="198"/>
      <c r="D19" s="198"/>
      <c r="E19" s="59"/>
    </row>
    <row r="20" spans="2:5" x14ac:dyDescent="0.2">
      <c r="B20" s="173" t="s">
        <v>31</v>
      </c>
      <c r="C20" s="173"/>
      <c r="D20" s="174"/>
      <c r="E20" s="174"/>
    </row>
    <row r="21" spans="2:5" x14ac:dyDescent="0.2">
      <c r="B21" s="173" t="s">
        <v>32</v>
      </c>
      <c r="C21" s="173"/>
      <c r="D21" s="174"/>
      <c r="E21" s="174"/>
    </row>
    <row r="22" spans="2:5" x14ac:dyDescent="0.2">
      <c r="B22" s="173" t="s">
        <v>33</v>
      </c>
      <c r="C22" s="173"/>
      <c r="D22" s="174"/>
      <c r="E22" s="174"/>
    </row>
    <row r="23" spans="2:5" x14ac:dyDescent="0.2">
      <c r="B23" s="173" t="s">
        <v>34</v>
      </c>
      <c r="C23" s="173"/>
      <c r="D23" s="174"/>
      <c r="E23" s="174"/>
    </row>
    <row r="24" spans="2:5" x14ac:dyDescent="0.2">
      <c r="B24" s="60"/>
      <c r="C24" s="60"/>
      <c r="D24" s="60"/>
      <c r="E24" s="60"/>
    </row>
    <row r="25" spans="2:5" x14ac:dyDescent="0.2">
      <c r="B25" s="147" t="s">
        <v>79</v>
      </c>
      <c r="C25" s="147"/>
      <c r="D25" s="147"/>
      <c r="E25" s="147"/>
    </row>
    <row r="26" spans="2:5" ht="27" customHeight="1" x14ac:dyDescent="0.2">
      <c r="B26" s="182" t="s">
        <v>80</v>
      </c>
      <c r="C26" s="182"/>
      <c r="D26" s="182"/>
      <c r="E26" s="182"/>
    </row>
  </sheetData>
  <mergeCells count="21">
    <mergeCell ref="B26:E26"/>
    <mergeCell ref="B15:E15"/>
    <mergeCell ref="B19:D19"/>
    <mergeCell ref="B21:C21"/>
    <mergeCell ref="D21:E21"/>
    <mergeCell ref="B22:C22"/>
    <mergeCell ref="D22:E22"/>
    <mergeCell ref="B23:C23"/>
    <mergeCell ref="D23:E23"/>
    <mergeCell ref="B1:E1"/>
    <mergeCell ref="B20:C20"/>
    <mergeCell ref="D20:E20"/>
    <mergeCell ref="B4:E4"/>
    <mergeCell ref="C5:E5"/>
    <mergeCell ref="C6:E6"/>
    <mergeCell ref="C7:E7"/>
    <mergeCell ref="C8:E8"/>
    <mergeCell ref="C9:E9"/>
    <mergeCell ref="C10:E10"/>
    <mergeCell ref="C11:E11"/>
    <mergeCell ref="C12:E12"/>
  </mergeCells>
  <pageMargins left="0.7" right="0.7" top="0.75" bottom="0.75" header="0.3" footer="0.3"/>
  <pageSetup paperSize="9" scale="74"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
  <sheetViews>
    <sheetView zoomScaleNormal="100" workbookViewId="0">
      <selection activeCell="K13" sqref="K13"/>
    </sheetView>
  </sheetViews>
  <sheetFormatPr defaultColWidth="9.140625" defaultRowHeight="14.25" x14ac:dyDescent="0.2"/>
  <cols>
    <col min="1" max="1" width="4.7109375" style="15" customWidth="1"/>
    <col min="2" max="2" width="36.5703125" style="15" customWidth="1"/>
    <col min="3" max="3" width="12.5703125" style="15" customWidth="1"/>
    <col min="4" max="4" width="19.5703125" style="15" customWidth="1"/>
    <col min="5" max="6" width="26.28515625" style="15" customWidth="1"/>
    <col min="7" max="7" width="37.5703125" style="15" customWidth="1"/>
    <col min="8" max="8" width="14.42578125" style="15" customWidth="1"/>
    <col min="9" max="9" width="20.42578125" style="15" customWidth="1"/>
    <col min="10" max="10" width="24.28515625" style="15" customWidth="1"/>
    <col min="11" max="11" width="23.42578125" style="15" customWidth="1"/>
    <col min="12" max="16" width="4.7109375" style="15" customWidth="1"/>
    <col min="17" max="21" width="9.140625" style="17"/>
    <col min="22" max="16384" width="9.140625" style="15"/>
  </cols>
  <sheetData>
    <row r="1" spans="1:15" ht="15.75" x14ac:dyDescent="0.25">
      <c r="A1" s="18"/>
      <c r="B1" s="213" t="s">
        <v>81</v>
      </c>
      <c r="C1" s="213"/>
      <c r="D1" s="213"/>
      <c r="E1" s="213"/>
      <c r="F1" s="213"/>
      <c r="G1" s="214"/>
      <c r="H1" s="214"/>
      <c r="I1" s="214"/>
      <c r="J1" s="214"/>
      <c r="K1" s="214"/>
      <c r="L1" s="18"/>
      <c r="M1" s="16"/>
      <c r="N1" s="16"/>
      <c r="O1" s="16"/>
    </row>
    <row r="4" spans="1:15" ht="21" customHeight="1" x14ac:dyDescent="0.2">
      <c r="B4" s="216" t="s">
        <v>82</v>
      </c>
      <c r="C4" s="229"/>
      <c r="D4" s="229"/>
      <c r="E4" s="229"/>
      <c r="F4" s="217"/>
      <c r="G4" s="216" t="s">
        <v>83</v>
      </c>
      <c r="H4" s="229"/>
      <c r="I4" s="229"/>
      <c r="J4" s="229"/>
      <c r="K4" s="217"/>
    </row>
    <row r="5" spans="1:15" ht="30" x14ac:dyDescent="0.2">
      <c r="B5" s="158" t="s">
        <v>84</v>
      </c>
      <c r="C5" s="158" t="s">
        <v>74</v>
      </c>
      <c r="D5" s="158" t="s">
        <v>75</v>
      </c>
      <c r="E5" s="158" t="s">
        <v>76</v>
      </c>
      <c r="F5" s="158" t="s">
        <v>77</v>
      </c>
      <c r="G5" s="158" t="s">
        <v>84</v>
      </c>
      <c r="H5" s="158" t="s">
        <v>74</v>
      </c>
      <c r="I5" s="158" t="s">
        <v>75</v>
      </c>
      <c r="J5" s="158" t="s">
        <v>78</v>
      </c>
      <c r="K5" s="158" t="s">
        <v>77</v>
      </c>
    </row>
    <row r="6" spans="1:15" x14ac:dyDescent="0.2">
      <c r="B6" s="157"/>
      <c r="C6" s="157"/>
      <c r="D6" s="157"/>
      <c r="E6" s="157"/>
      <c r="F6" s="157"/>
      <c r="G6" s="21"/>
      <c r="H6" s="21"/>
      <c r="I6" s="21"/>
      <c r="J6" s="21"/>
      <c r="K6" s="21"/>
      <c r="L6" s="22" t="str">
        <f>IF(OR(B6="",C6="",D6="",E6="",F6="",G6="",H6="",I6="", J6="",K6=""),"#Aizpildiet visus laukus!","")</f>
        <v>#Aizpildiet visus laukus!</v>
      </c>
    </row>
    <row r="7" spans="1:15" x14ac:dyDescent="0.2">
      <c r="B7" s="157"/>
      <c r="C7" s="157"/>
      <c r="D7" s="157"/>
      <c r="E7" s="157"/>
      <c r="F7" s="157"/>
      <c r="G7" s="21"/>
      <c r="H7" s="21"/>
      <c r="I7" s="21"/>
      <c r="J7" s="21"/>
      <c r="K7" s="21"/>
      <c r="L7" s="22" t="str">
        <f t="shared" ref="L7:L12" si="0">IF(OR(B7="",C7="",D7="",E7="",F7="",G7="",H7="",I7="", J7="",K7=""),"#Aizpildiet visus laukus!","")</f>
        <v>#Aizpildiet visus laukus!</v>
      </c>
    </row>
    <row r="8" spans="1:15" x14ac:dyDescent="0.2">
      <c r="B8" s="157"/>
      <c r="C8" s="157"/>
      <c r="D8" s="157"/>
      <c r="E8" s="157"/>
      <c r="F8" s="157"/>
      <c r="G8" s="21"/>
      <c r="H8" s="21"/>
      <c r="I8" s="21"/>
      <c r="J8" s="21"/>
      <c r="K8" s="21"/>
      <c r="L8" s="22" t="str">
        <f t="shared" si="0"/>
        <v>#Aizpildiet visus laukus!</v>
      </c>
    </row>
    <row r="9" spans="1:15" x14ac:dyDescent="0.2">
      <c r="B9" s="157"/>
      <c r="C9" s="157"/>
      <c r="D9" s="157"/>
      <c r="E9" s="157"/>
      <c r="F9" s="157"/>
      <c r="G9" s="21"/>
      <c r="H9" s="21"/>
      <c r="I9" s="21"/>
      <c r="J9" s="21"/>
      <c r="K9" s="21"/>
      <c r="L9" s="22" t="str">
        <f t="shared" si="0"/>
        <v>#Aizpildiet visus laukus!</v>
      </c>
    </row>
    <row r="10" spans="1:15" x14ac:dyDescent="0.2">
      <c r="B10" s="157"/>
      <c r="C10" s="157"/>
      <c r="D10" s="157"/>
      <c r="E10" s="157"/>
      <c r="F10" s="157"/>
      <c r="G10" s="21"/>
      <c r="H10" s="21"/>
      <c r="I10" s="21"/>
      <c r="J10" s="21"/>
      <c r="K10" s="21"/>
      <c r="L10" s="22" t="str">
        <f t="shared" si="0"/>
        <v>#Aizpildiet visus laukus!</v>
      </c>
    </row>
    <row r="11" spans="1:15" x14ac:dyDescent="0.2">
      <c r="B11" s="157"/>
      <c r="C11" s="157"/>
      <c r="D11" s="157"/>
      <c r="E11" s="157"/>
      <c r="F11" s="157"/>
      <c r="G11" s="21"/>
      <c r="H11" s="21"/>
      <c r="I11" s="21"/>
      <c r="J11" s="21"/>
      <c r="K11" s="21"/>
      <c r="L11" s="22" t="str">
        <f t="shared" si="0"/>
        <v>#Aizpildiet visus laukus!</v>
      </c>
    </row>
    <row r="12" spans="1:15" x14ac:dyDescent="0.2">
      <c r="B12" s="157"/>
      <c r="C12" s="157"/>
      <c r="D12" s="157"/>
      <c r="E12" s="157"/>
      <c r="F12" s="157"/>
      <c r="G12" s="21"/>
      <c r="H12" s="21"/>
      <c r="I12" s="21"/>
      <c r="J12" s="21"/>
      <c r="K12" s="21"/>
      <c r="L12" s="22" t="str">
        <f t="shared" si="0"/>
        <v>#Aizpildiet visus laukus!</v>
      </c>
    </row>
  </sheetData>
  <mergeCells count="3">
    <mergeCell ref="B1:K1"/>
    <mergeCell ref="G4:K4"/>
    <mergeCell ref="B4:F4"/>
  </mergeCells>
  <pageMargins left="0.7" right="0.7" top="0.75" bottom="0.75" header="0.3" footer="0.3"/>
  <pageSetup paperSize="9" scale="7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V30"/>
  <sheetViews>
    <sheetView zoomScaleNormal="100" workbookViewId="0">
      <selection activeCell="H16" sqref="H16"/>
    </sheetView>
  </sheetViews>
  <sheetFormatPr defaultColWidth="9.140625" defaultRowHeight="14.25" x14ac:dyDescent="0.2"/>
  <cols>
    <col min="1" max="1" width="4.7109375" style="15" customWidth="1"/>
    <col min="2" max="2" width="6.28515625" style="15" customWidth="1"/>
    <col min="3" max="3" width="28.85546875" style="15" customWidth="1"/>
    <col min="4" max="4" width="18.42578125" style="15" customWidth="1"/>
    <col min="5" max="5" width="23.42578125" style="15" customWidth="1"/>
    <col min="6" max="6" width="16" style="15" customWidth="1"/>
    <col min="7" max="7" width="16.140625" style="15" customWidth="1"/>
    <col min="8" max="9" width="21.7109375" style="15" customWidth="1"/>
    <col min="10" max="10" width="23.42578125" style="15" customWidth="1"/>
    <col min="11" max="11" width="17.28515625" style="15" customWidth="1"/>
    <col min="12" max="12" width="53.140625" style="15" customWidth="1"/>
    <col min="13" max="13" width="4.42578125" style="15" customWidth="1"/>
    <col min="14" max="17" width="4.7109375" style="15" customWidth="1"/>
    <col min="18" max="22" width="9.140625" style="17"/>
    <col min="23" max="16384" width="9.140625" style="15"/>
  </cols>
  <sheetData>
    <row r="1" spans="1:22" ht="23.25" customHeight="1" x14ac:dyDescent="0.2">
      <c r="A1" s="94"/>
      <c r="B1" s="218" t="s">
        <v>85</v>
      </c>
      <c r="C1" s="218"/>
      <c r="D1" s="230"/>
      <c r="E1" s="230"/>
      <c r="F1" s="230"/>
      <c r="G1" s="230"/>
      <c r="H1" s="230"/>
      <c r="I1" s="230"/>
      <c r="J1" s="230"/>
      <c r="K1" s="230"/>
      <c r="L1" s="230"/>
      <c r="M1" s="18"/>
      <c r="N1" s="16"/>
      <c r="O1" s="16"/>
      <c r="P1" s="16"/>
    </row>
    <row r="4" spans="1:22" s="92" customFormat="1" ht="42" customHeight="1" x14ac:dyDescent="0.2">
      <c r="B4" s="231" t="s">
        <v>86</v>
      </c>
      <c r="C4" s="231" t="s">
        <v>87</v>
      </c>
      <c r="D4" s="231" t="s">
        <v>88</v>
      </c>
      <c r="E4" s="231" t="s">
        <v>89</v>
      </c>
      <c r="F4" s="219" t="s">
        <v>90</v>
      </c>
      <c r="G4" s="195"/>
      <c r="H4" s="231" t="s">
        <v>91</v>
      </c>
      <c r="I4" s="231" t="s">
        <v>92</v>
      </c>
      <c r="J4" s="231" t="s">
        <v>93</v>
      </c>
      <c r="K4" s="231" t="s">
        <v>94</v>
      </c>
      <c r="L4" s="231" t="s">
        <v>95</v>
      </c>
      <c r="R4" s="93"/>
      <c r="S4" s="93"/>
      <c r="T4" s="93"/>
      <c r="U4" s="93"/>
      <c r="V4" s="93"/>
    </row>
    <row r="5" spans="1:22" s="92" customFormat="1" ht="49.5" customHeight="1" x14ac:dyDescent="0.2">
      <c r="B5" s="232"/>
      <c r="C5" s="232"/>
      <c r="D5" s="232"/>
      <c r="E5" s="232"/>
      <c r="F5" s="127" t="s">
        <v>96</v>
      </c>
      <c r="G5" s="127" t="s">
        <v>97</v>
      </c>
      <c r="H5" s="232"/>
      <c r="I5" s="232"/>
      <c r="J5" s="232"/>
      <c r="K5" s="232"/>
      <c r="L5" s="232"/>
      <c r="R5" s="93"/>
      <c r="S5" s="93"/>
      <c r="T5" s="93"/>
      <c r="U5" s="93"/>
      <c r="V5" s="93"/>
    </row>
    <row r="6" spans="1:22" s="92" customFormat="1" ht="12.75" x14ac:dyDescent="0.2">
      <c r="B6" s="138">
        <v>1</v>
      </c>
      <c r="C6" s="138">
        <v>2</v>
      </c>
      <c r="D6" s="139">
        <v>3</v>
      </c>
      <c r="E6" s="139">
        <v>4</v>
      </c>
      <c r="F6" s="139">
        <v>5</v>
      </c>
      <c r="G6" s="139">
        <v>6</v>
      </c>
      <c r="H6" s="139">
        <v>7</v>
      </c>
      <c r="I6" s="139">
        <v>8</v>
      </c>
      <c r="J6" s="139">
        <v>9</v>
      </c>
      <c r="K6" s="139">
        <v>10</v>
      </c>
      <c r="L6" s="139">
        <v>11</v>
      </c>
      <c r="R6" s="93"/>
      <c r="S6" s="93"/>
      <c r="T6" s="93"/>
      <c r="U6" s="93"/>
      <c r="V6" s="93"/>
    </row>
    <row r="7" spans="1:22" x14ac:dyDescent="0.2">
      <c r="B7" s="157"/>
      <c r="C7" s="157"/>
      <c r="D7" s="30"/>
      <c r="E7" s="21"/>
      <c r="F7" s="30"/>
      <c r="G7" s="30"/>
      <c r="H7" s="31"/>
      <c r="I7" s="31"/>
      <c r="J7" s="21"/>
      <c r="K7" s="37"/>
      <c r="L7" s="21"/>
      <c r="M7" s="22" t="str">
        <f t="shared" ref="M7:M15" si="0">IF(OR(B7="",C7="",D7="",E7="",F7="",G7="",H7="",I7="",J7="",K7="",L7=""),"#Aizpildiet visus laukus!","")</f>
        <v>#Aizpildiet visus laukus!</v>
      </c>
    </row>
    <row r="8" spans="1:22" x14ac:dyDescent="0.2">
      <c r="B8" s="157"/>
      <c r="C8" s="157"/>
      <c r="D8" s="30"/>
      <c r="E8" s="21"/>
      <c r="F8" s="30"/>
      <c r="G8" s="30"/>
      <c r="H8" s="31"/>
      <c r="I8" s="31"/>
      <c r="J8" s="21"/>
      <c r="K8" s="21"/>
      <c r="L8" s="21"/>
      <c r="M8" s="22" t="str">
        <f t="shared" si="0"/>
        <v>#Aizpildiet visus laukus!</v>
      </c>
    </row>
    <row r="9" spans="1:22" x14ac:dyDescent="0.2">
      <c r="B9" s="157"/>
      <c r="C9" s="157"/>
      <c r="D9" s="30"/>
      <c r="E9" s="21"/>
      <c r="F9" s="30"/>
      <c r="G9" s="30"/>
      <c r="H9" s="31"/>
      <c r="I9" s="31"/>
      <c r="J9" s="21"/>
      <c r="K9" s="21"/>
      <c r="L9" s="21"/>
      <c r="M9" s="22" t="str">
        <f t="shared" si="0"/>
        <v>#Aizpildiet visus laukus!</v>
      </c>
    </row>
    <row r="10" spans="1:22" x14ac:dyDescent="0.2">
      <c r="B10" s="157"/>
      <c r="C10" s="157"/>
      <c r="D10" s="30"/>
      <c r="E10" s="21"/>
      <c r="F10" s="30"/>
      <c r="G10" s="30"/>
      <c r="H10" s="31"/>
      <c r="I10" s="31"/>
      <c r="J10" s="21"/>
      <c r="K10" s="21"/>
      <c r="L10" s="21"/>
      <c r="M10" s="22" t="str">
        <f t="shared" si="0"/>
        <v>#Aizpildiet visus laukus!</v>
      </c>
    </row>
    <row r="11" spans="1:22" x14ac:dyDescent="0.2">
      <c r="B11" s="157"/>
      <c r="C11" s="157"/>
      <c r="D11" s="30"/>
      <c r="E11" s="21"/>
      <c r="F11" s="30"/>
      <c r="G11" s="30"/>
      <c r="H11" s="31"/>
      <c r="I11" s="31"/>
      <c r="J11" s="21"/>
      <c r="K11" s="21"/>
      <c r="L11" s="21"/>
      <c r="M11" s="22" t="str">
        <f t="shared" si="0"/>
        <v>#Aizpildiet visus laukus!</v>
      </c>
    </row>
    <row r="12" spans="1:22" x14ac:dyDescent="0.2">
      <c r="B12" s="157"/>
      <c r="C12" s="157"/>
      <c r="D12" s="30"/>
      <c r="E12" s="21"/>
      <c r="F12" s="30"/>
      <c r="G12" s="30"/>
      <c r="H12" s="31"/>
      <c r="I12" s="31"/>
      <c r="J12" s="21"/>
      <c r="K12" s="21"/>
      <c r="L12" s="21"/>
      <c r="M12" s="22" t="str">
        <f t="shared" si="0"/>
        <v>#Aizpildiet visus laukus!</v>
      </c>
    </row>
    <row r="13" spans="1:22" x14ac:dyDescent="0.2">
      <c r="B13" s="157"/>
      <c r="C13" s="157"/>
      <c r="D13" s="30"/>
      <c r="E13" s="21"/>
      <c r="F13" s="30"/>
      <c r="G13" s="30"/>
      <c r="H13" s="31"/>
      <c r="I13" s="31"/>
      <c r="J13" s="21"/>
      <c r="K13" s="21"/>
      <c r="L13" s="21"/>
      <c r="M13" s="22" t="str">
        <f t="shared" si="0"/>
        <v>#Aizpildiet visus laukus!</v>
      </c>
    </row>
    <row r="14" spans="1:22" x14ac:dyDescent="0.2">
      <c r="B14" s="157"/>
      <c r="C14" s="157"/>
      <c r="D14" s="30"/>
      <c r="E14" s="21"/>
      <c r="F14" s="30"/>
      <c r="G14" s="30"/>
      <c r="H14" s="31"/>
      <c r="I14" s="31"/>
      <c r="J14" s="21"/>
      <c r="K14" s="21"/>
      <c r="L14" s="21"/>
      <c r="M14" s="22" t="str">
        <f t="shared" si="0"/>
        <v>#Aizpildiet visus laukus!</v>
      </c>
    </row>
    <row r="15" spans="1:22" x14ac:dyDescent="0.2">
      <c r="B15" s="157"/>
      <c r="C15" s="157"/>
      <c r="D15" s="30"/>
      <c r="E15" s="21"/>
      <c r="F15" s="30"/>
      <c r="G15" s="30"/>
      <c r="H15" s="31"/>
      <c r="I15" s="31"/>
      <c r="J15" s="21"/>
      <c r="K15" s="21"/>
      <c r="L15" s="21"/>
      <c r="M15" s="22" t="str">
        <f t="shared" si="0"/>
        <v>#Aizpildiet visus laukus!</v>
      </c>
    </row>
    <row r="16" spans="1:22" x14ac:dyDescent="0.2">
      <c r="B16" s="157"/>
      <c r="C16" s="157"/>
      <c r="D16" s="30"/>
      <c r="E16" s="21"/>
      <c r="F16" s="30"/>
      <c r="G16" s="30"/>
      <c r="H16" s="31"/>
      <c r="I16" s="31"/>
      <c r="J16" s="21"/>
      <c r="K16" s="21"/>
      <c r="L16" s="21"/>
      <c r="M16" s="22" t="str">
        <f>IF(OR(B16="",C16="",D16="",E16="",F16="",G16="",H16="",I16="",J16="",K16="",L16=""),"#Aizpildiet visus laukus!","")</f>
        <v>#Aizpildiet visus laukus!</v>
      </c>
    </row>
    <row r="18" spans="2:9" x14ac:dyDescent="0.2">
      <c r="E18" s="233"/>
      <c r="F18" s="233"/>
      <c r="G18" s="233"/>
    </row>
    <row r="19" spans="2:9" x14ac:dyDescent="0.2">
      <c r="B19" s="1"/>
    </row>
    <row r="23" spans="2:9" x14ac:dyDescent="0.2">
      <c r="B23" s="59" t="s">
        <v>30</v>
      </c>
      <c r="C23" s="59"/>
      <c r="D23" s="59"/>
      <c r="E23" s="59"/>
      <c r="F23" s="59"/>
    </row>
    <row r="24" spans="2:9" x14ac:dyDescent="0.2">
      <c r="B24" s="173" t="s">
        <v>31</v>
      </c>
      <c r="C24" s="173"/>
      <c r="D24" s="174"/>
      <c r="E24" s="174"/>
      <c r="F24" s="174"/>
    </row>
    <row r="25" spans="2:9" x14ac:dyDescent="0.2">
      <c r="B25" s="173" t="s">
        <v>32</v>
      </c>
      <c r="C25" s="173"/>
      <c r="D25" s="174"/>
      <c r="E25" s="174"/>
      <c r="F25" s="174"/>
    </row>
    <row r="26" spans="2:9" x14ac:dyDescent="0.2">
      <c r="B26" s="173" t="s">
        <v>33</v>
      </c>
      <c r="C26" s="173"/>
      <c r="D26" s="174"/>
      <c r="E26" s="174"/>
      <c r="F26" s="174"/>
    </row>
    <row r="27" spans="2:9" x14ac:dyDescent="0.2">
      <c r="B27" s="173" t="s">
        <v>34</v>
      </c>
      <c r="C27" s="173"/>
      <c r="D27" s="174"/>
      <c r="E27" s="174"/>
      <c r="F27" s="174"/>
    </row>
    <row r="28" spans="2:9" x14ac:dyDescent="0.2">
      <c r="B28" s="60"/>
      <c r="C28" s="60"/>
      <c r="D28" s="60"/>
      <c r="E28" s="60"/>
      <c r="F28" s="60"/>
    </row>
    <row r="29" spans="2:9" x14ac:dyDescent="0.2">
      <c r="B29" s="234" t="s">
        <v>79</v>
      </c>
      <c r="C29" s="234"/>
      <c r="D29" s="147"/>
      <c r="E29" s="147"/>
      <c r="F29" s="147"/>
      <c r="G29" s="125"/>
      <c r="H29" s="125"/>
      <c r="I29" s="125"/>
    </row>
    <row r="30" spans="2:9" x14ac:dyDescent="0.2">
      <c r="B30" s="182" t="s">
        <v>80</v>
      </c>
      <c r="C30" s="182"/>
      <c r="D30" s="182"/>
      <c r="E30" s="182"/>
      <c r="F30" s="182"/>
      <c r="G30" s="182"/>
      <c r="H30" s="182"/>
      <c r="I30" s="182"/>
    </row>
  </sheetData>
  <mergeCells count="22">
    <mergeCell ref="B27:C27"/>
    <mergeCell ref="D27:F27"/>
    <mergeCell ref="B30:I30"/>
    <mergeCell ref="B29:C29"/>
    <mergeCell ref="B24:C24"/>
    <mergeCell ref="D24:F24"/>
    <mergeCell ref="B25:C25"/>
    <mergeCell ref="D25:F25"/>
    <mergeCell ref="B26:C26"/>
    <mergeCell ref="D26:F26"/>
    <mergeCell ref="E18:G18"/>
    <mergeCell ref="I4:I5"/>
    <mergeCell ref="J4:J5"/>
    <mergeCell ref="K4:K5"/>
    <mergeCell ref="L4:L5"/>
    <mergeCell ref="B1:L1"/>
    <mergeCell ref="F4:G4"/>
    <mergeCell ref="B4:B5"/>
    <mergeCell ref="C4:C5"/>
    <mergeCell ref="D4:D5"/>
    <mergeCell ref="E4:E5"/>
    <mergeCell ref="H4:H5"/>
  </mergeCells>
  <pageMargins left="0.7" right="0.7" top="0.75" bottom="0.75" header="0.3" footer="0.3"/>
  <pageSetup paperSize="9" scale="51"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R33"/>
  <sheetViews>
    <sheetView zoomScaleNormal="100" workbookViewId="0">
      <selection activeCell="C4" sqref="C4"/>
    </sheetView>
  </sheetViews>
  <sheetFormatPr defaultColWidth="9.140625" defaultRowHeight="12.75" x14ac:dyDescent="0.2"/>
  <cols>
    <col min="1" max="1" width="4.7109375" style="92" customWidth="1"/>
    <col min="2" max="2" width="6.28515625" style="92" customWidth="1"/>
    <col min="3" max="3" width="27.140625" style="92" customWidth="1"/>
    <col min="4" max="4" width="29" style="92" customWidth="1"/>
    <col min="5" max="5" width="27.85546875" style="92" customWidth="1"/>
    <col min="6" max="6" width="21.7109375" style="92" customWidth="1"/>
    <col min="7" max="7" width="22" style="92" customWidth="1"/>
    <col min="8" max="8" width="43.5703125" style="92" customWidth="1"/>
    <col min="9" max="13" width="4.7109375" style="92" customWidth="1"/>
    <col min="14" max="18" width="9.140625" style="93"/>
    <col min="19" max="16384" width="9.140625" style="92"/>
  </cols>
  <sheetData>
    <row r="1" spans="1:12" x14ac:dyDescent="0.2">
      <c r="A1" s="94"/>
      <c r="B1" s="218" t="s">
        <v>98</v>
      </c>
      <c r="C1" s="218"/>
      <c r="D1" s="230"/>
      <c r="E1" s="230"/>
      <c r="F1" s="230"/>
      <c r="G1" s="230"/>
      <c r="H1" s="230"/>
      <c r="I1" s="94"/>
      <c r="J1" s="95"/>
      <c r="K1" s="95"/>
      <c r="L1" s="95"/>
    </row>
    <row r="4" spans="1:12" ht="38.25" x14ac:dyDescent="0.2">
      <c r="B4" s="159" t="s">
        <v>86</v>
      </c>
      <c r="C4" s="159" t="s">
        <v>99</v>
      </c>
      <c r="D4" s="159" t="s">
        <v>100</v>
      </c>
      <c r="E4" s="160" t="s">
        <v>101</v>
      </c>
      <c r="F4" s="127" t="s">
        <v>102</v>
      </c>
      <c r="G4" s="128" t="s">
        <v>103</v>
      </c>
      <c r="H4" s="159" t="s">
        <v>104</v>
      </c>
    </row>
    <row r="5" spans="1:12" x14ac:dyDescent="0.2">
      <c r="B5" s="138">
        <v>1</v>
      </c>
      <c r="C5" s="138">
        <v>2</v>
      </c>
      <c r="D5" s="139">
        <v>3</v>
      </c>
      <c r="E5" s="139">
        <v>4</v>
      </c>
      <c r="F5" s="139">
        <v>5</v>
      </c>
      <c r="G5" s="139">
        <v>6</v>
      </c>
      <c r="H5" s="139">
        <v>7</v>
      </c>
    </row>
    <row r="6" spans="1:12" x14ac:dyDescent="0.2">
      <c r="B6" s="161"/>
      <c r="C6" s="161"/>
      <c r="D6" s="96"/>
      <c r="E6" s="96"/>
      <c r="F6" s="96"/>
      <c r="G6" s="96"/>
      <c r="H6" s="96"/>
      <c r="I6" s="88" t="str">
        <f t="shared" ref="I6:I14" si="0">IF(OR(B6="",C6="",D6="",E6="",F6="",G6="",H6=""),"#Aizpildiet visus laukus!","")</f>
        <v>#Aizpildiet visus laukus!</v>
      </c>
    </row>
    <row r="7" spans="1:12" x14ac:dyDescent="0.2">
      <c r="B7" s="161"/>
      <c r="C7" s="161"/>
      <c r="D7" s="96"/>
      <c r="E7" s="96"/>
      <c r="F7" s="96"/>
      <c r="G7" s="96"/>
      <c r="H7" s="96"/>
      <c r="I7" s="88" t="str">
        <f t="shared" si="0"/>
        <v>#Aizpildiet visus laukus!</v>
      </c>
    </row>
    <row r="8" spans="1:12" x14ac:dyDescent="0.2">
      <c r="B8" s="161"/>
      <c r="C8" s="161"/>
      <c r="D8" s="96"/>
      <c r="E8" s="96"/>
      <c r="F8" s="96"/>
      <c r="G8" s="96"/>
      <c r="H8" s="96"/>
      <c r="I8" s="88" t="str">
        <f t="shared" si="0"/>
        <v>#Aizpildiet visus laukus!</v>
      </c>
    </row>
    <row r="9" spans="1:12" x14ac:dyDescent="0.2">
      <c r="B9" s="161"/>
      <c r="C9" s="161"/>
      <c r="D9" s="96"/>
      <c r="E9" s="96"/>
      <c r="F9" s="96"/>
      <c r="G9" s="96"/>
      <c r="H9" s="96"/>
      <c r="I9" s="88" t="str">
        <f t="shared" si="0"/>
        <v>#Aizpildiet visus laukus!</v>
      </c>
    </row>
    <row r="10" spans="1:12" x14ac:dyDescent="0.2">
      <c r="B10" s="161"/>
      <c r="C10" s="161"/>
      <c r="D10" s="96"/>
      <c r="E10" s="96"/>
      <c r="F10" s="96"/>
      <c r="G10" s="96"/>
      <c r="H10" s="96"/>
      <c r="I10" s="88" t="str">
        <f t="shared" si="0"/>
        <v>#Aizpildiet visus laukus!</v>
      </c>
    </row>
    <row r="11" spans="1:12" x14ac:dyDescent="0.2">
      <c r="B11" s="161"/>
      <c r="C11" s="161"/>
      <c r="D11" s="96"/>
      <c r="E11" s="96"/>
      <c r="F11" s="96"/>
      <c r="G11" s="96"/>
      <c r="H11" s="96"/>
      <c r="I11" s="88" t="str">
        <f t="shared" si="0"/>
        <v>#Aizpildiet visus laukus!</v>
      </c>
    </row>
    <row r="12" spans="1:12" x14ac:dyDescent="0.2">
      <c r="B12" s="161"/>
      <c r="C12" s="161"/>
      <c r="D12" s="96"/>
      <c r="E12" s="96"/>
      <c r="F12" s="96"/>
      <c r="G12" s="96"/>
      <c r="H12" s="96"/>
      <c r="I12" s="88" t="str">
        <f t="shared" si="0"/>
        <v>#Aizpildiet visus laukus!</v>
      </c>
    </row>
    <row r="13" spans="1:12" x14ac:dyDescent="0.2">
      <c r="B13" s="161"/>
      <c r="C13" s="161"/>
      <c r="D13" s="96"/>
      <c r="E13" s="96"/>
      <c r="F13" s="96"/>
      <c r="G13" s="96"/>
      <c r="H13" s="96"/>
      <c r="I13" s="88" t="str">
        <f t="shared" si="0"/>
        <v>#Aizpildiet visus laukus!</v>
      </c>
    </row>
    <row r="14" spans="1:12" x14ac:dyDescent="0.2">
      <c r="B14" s="161"/>
      <c r="C14" s="161"/>
      <c r="D14" s="96"/>
      <c r="E14" s="96"/>
      <c r="F14" s="96"/>
      <c r="G14" s="96"/>
      <c r="H14" s="96"/>
      <c r="I14" s="88" t="str">
        <f t="shared" si="0"/>
        <v>#Aizpildiet visus laukus!</v>
      </c>
    </row>
    <row r="15" spans="1:12" x14ac:dyDescent="0.2">
      <c r="B15" s="161"/>
      <c r="C15" s="161"/>
      <c r="D15" s="96"/>
      <c r="E15" s="96"/>
      <c r="F15" s="96"/>
      <c r="G15" s="96"/>
      <c r="H15" s="96"/>
      <c r="I15" s="88" t="str">
        <f>IF(OR(B15="",C15="",D15="",E15="",F15="",G15="",H15=""),"#Aizpildiet visus laukus!","")</f>
        <v>#Aizpildiet visus laukus!</v>
      </c>
    </row>
    <row r="18" spans="2:8" x14ac:dyDescent="0.2">
      <c r="B18" s="75"/>
    </row>
    <row r="20" spans="2:8" ht="14.25" x14ac:dyDescent="0.2">
      <c r="B20" s="97" t="s">
        <v>105</v>
      </c>
      <c r="C20" s="97"/>
      <c r="D20" s="97"/>
      <c r="E20" s="97"/>
      <c r="F20" s="97"/>
      <c r="G20" s="97"/>
      <c r="H20" s="97"/>
    </row>
    <row r="21" spans="2:8" x14ac:dyDescent="0.2">
      <c r="B21" s="235" t="s">
        <v>106</v>
      </c>
      <c r="C21" s="235"/>
      <c r="D21" s="235"/>
      <c r="E21" s="235"/>
      <c r="F21" s="235"/>
      <c r="G21" s="235"/>
      <c r="H21" s="235"/>
    </row>
    <row r="22" spans="2:8" x14ac:dyDescent="0.2">
      <c r="B22" s="236" t="s">
        <v>107</v>
      </c>
      <c r="C22" s="236"/>
      <c r="D22" s="236"/>
      <c r="E22" s="236"/>
      <c r="F22" s="236"/>
      <c r="G22" s="236"/>
      <c r="H22" s="236"/>
    </row>
    <row r="26" spans="2:8" x14ac:dyDescent="0.2">
      <c r="B26" s="59" t="s">
        <v>30</v>
      </c>
      <c r="C26" s="59"/>
      <c r="D26" s="59"/>
      <c r="E26" s="59"/>
      <c r="F26" s="59"/>
    </row>
    <row r="27" spans="2:8" x14ac:dyDescent="0.2">
      <c r="B27" s="173" t="s">
        <v>31</v>
      </c>
      <c r="C27" s="173"/>
      <c r="D27" s="174"/>
      <c r="E27" s="174"/>
      <c r="F27" s="174"/>
    </row>
    <row r="28" spans="2:8" x14ac:dyDescent="0.2">
      <c r="B28" s="173" t="s">
        <v>32</v>
      </c>
      <c r="C28" s="173"/>
      <c r="D28" s="174"/>
      <c r="E28" s="174"/>
      <c r="F28" s="174"/>
    </row>
    <row r="29" spans="2:8" x14ac:dyDescent="0.2">
      <c r="B29" s="173" t="s">
        <v>33</v>
      </c>
      <c r="C29" s="173"/>
      <c r="D29" s="174"/>
      <c r="E29" s="174"/>
      <c r="F29" s="174"/>
    </row>
    <row r="30" spans="2:8" x14ac:dyDescent="0.2">
      <c r="B30" s="173" t="s">
        <v>34</v>
      </c>
      <c r="C30" s="173"/>
      <c r="D30" s="174"/>
      <c r="E30" s="174"/>
      <c r="F30" s="174"/>
    </row>
    <row r="31" spans="2:8" x14ac:dyDescent="0.2">
      <c r="B31" s="60"/>
      <c r="C31" s="60"/>
      <c r="D31" s="60"/>
      <c r="E31" s="60"/>
      <c r="F31" s="60"/>
    </row>
    <row r="32" spans="2:8" x14ac:dyDescent="0.2">
      <c r="B32" s="234" t="s">
        <v>79</v>
      </c>
      <c r="C32" s="234"/>
      <c r="D32" s="147"/>
      <c r="E32" s="147"/>
      <c r="F32" s="147"/>
    </row>
    <row r="33" spans="2:6" ht="23.25" customHeight="1" x14ac:dyDescent="0.2">
      <c r="B33" s="182" t="s">
        <v>80</v>
      </c>
      <c r="C33" s="182"/>
      <c r="D33" s="182"/>
      <c r="E33" s="182"/>
      <c r="F33" s="182"/>
    </row>
  </sheetData>
  <mergeCells count="13">
    <mergeCell ref="B33:F33"/>
    <mergeCell ref="B32:C32"/>
    <mergeCell ref="B28:C28"/>
    <mergeCell ref="D28:F28"/>
    <mergeCell ref="B29:C29"/>
    <mergeCell ref="D29:F29"/>
    <mergeCell ref="B30:C30"/>
    <mergeCell ref="D30:F30"/>
    <mergeCell ref="B1:H1"/>
    <mergeCell ref="B21:H21"/>
    <mergeCell ref="B22:H22"/>
    <mergeCell ref="B27:C27"/>
    <mergeCell ref="D27:F27"/>
  </mergeCells>
  <pageMargins left="0.7" right="0.7" top="0.75" bottom="0.75" header="0.3" footer="0.3"/>
  <pageSetup paperSize="9" scale="70"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P18"/>
  <sheetViews>
    <sheetView zoomScaleNormal="100" workbookViewId="0">
      <selection activeCell="E17" sqref="E17"/>
    </sheetView>
  </sheetViews>
  <sheetFormatPr defaultColWidth="9.140625" defaultRowHeight="12.75" x14ac:dyDescent="0.2"/>
  <cols>
    <col min="1" max="1" width="4.7109375" style="92" customWidth="1"/>
    <col min="2" max="2" width="6.28515625" style="92" customWidth="1"/>
    <col min="3" max="3" width="44.7109375" style="92" customWidth="1"/>
    <col min="4" max="4" width="26.5703125" style="92" customWidth="1"/>
    <col min="5" max="5" width="20.85546875" style="92" customWidth="1"/>
    <col min="6" max="6" width="23.42578125" style="92" customWidth="1"/>
    <col min="7" max="7" width="23.140625" style="92" customWidth="1"/>
    <col min="8" max="11" width="4.7109375" style="92" customWidth="1"/>
    <col min="12" max="16" width="9.140625" style="93"/>
    <col min="17" max="16384" width="9.140625" style="92"/>
  </cols>
  <sheetData>
    <row r="1" spans="1:10" ht="23.25" customHeight="1" x14ac:dyDescent="0.2">
      <c r="A1" s="94"/>
      <c r="B1" s="218" t="s">
        <v>108</v>
      </c>
      <c r="C1" s="218"/>
      <c r="D1" s="230"/>
      <c r="E1" s="230"/>
      <c r="F1" s="230"/>
      <c r="G1" s="230"/>
      <c r="H1" s="94"/>
      <c r="I1" s="95"/>
      <c r="J1" s="95"/>
    </row>
    <row r="3" spans="1:10" x14ac:dyDescent="0.2">
      <c r="B3" s="196" t="s">
        <v>109</v>
      </c>
      <c r="C3" s="240"/>
      <c r="D3" s="240"/>
      <c r="E3" s="240"/>
      <c r="F3" s="240"/>
      <c r="G3" s="240"/>
    </row>
    <row r="5" spans="1:10" ht="228" customHeight="1" x14ac:dyDescent="0.2">
      <c r="B5" s="237"/>
      <c r="C5" s="238"/>
      <c r="D5" s="238"/>
      <c r="E5" s="238"/>
      <c r="F5" s="238"/>
      <c r="G5" s="239"/>
      <c r="H5" s="70" t="str">
        <f>IF(B5="","#Aizpildiet lauku!","")</f>
        <v>#Aizpildiet lauku!</v>
      </c>
    </row>
    <row r="11" spans="1:10" x14ac:dyDescent="0.2">
      <c r="B11" s="59" t="s">
        <v>30</v>
      </c>
      <c r="C11" s="59"/>
      <c r="D11" s="59"/>
      <c r="E11" s="59"/>
      <c r="F11" s="59"/>
    </row>
    <row r="12" spans="1:10" x14ac:dyDescent="0.2">
      <c r="B12" s="173" t="s">
        <v>31</v>
      </c>
      <c r="C12" s="173"/>
      <c r="D12" s="174"/>
      <c r="E12" s="174"/>
      <c r="F12" s="174"/>
    </row>
    <row r="13" spans="1:10" x14ac:dyDescent="0.2">
      <c r="B13" s="173" t="s">
        <v>32</v>
      </c>
      <c r="C13" s="173"/>
      <c r="D13" s="174"/>
      <c r="E13" s="174"/>
      <c r="F13" s="174"/>
    </row>
    <row r="14" spans="1:10" x14ac:dyDescent="0.2">
      <c r="B14" s="173" t="s">
        <v>33</v>
      </c>
      <c r="C14" s="173"/>
      <c r="D14" s="174"/>
      <c r="E14" s="174"/>
      <c r="F14" s="174"/>
    </row>
    <row r="15" spans="1:10" x14ac:dyDescent="0.2">
      <c r="B15" s="173" t="s">
        <v>34</v>
      </c>
      <c r="C15" s="173"/>
      <c r="D15" s="174"/>
      <c r="E15" s="174"/>
      <c r="F15" s="174"/>
    </row>
    <row r="16" spans="1:10" x14ac:dyDescent="0.2">
      <c r="B16" s="60"/>
      <c r="C16" s="60"/>
      <c r="D16" s="60"/>
      <c r="E16" s="60"/>
      <c r="F16" s="60"/>
    </row>
    <row r="17" spans="2:6" x14ac:dyDescent="0.2">
      <c r="B17" s="234" t="s">
        <v>79</v>
      </c>
      <c r="C17" s="234"/>
      <c r="D17" s="147"/>
      <c r="E17" s="147"/>
      <c r="F17" s="147"/>
    </row>
    <row r="18" spans="2:6" ht="13.5" customHeight="1" x14ac:dyDescent="0.2">
      <c r="B18" s="182" t="s">
        <v>80</v>
      </c>
      <c r="C18" s="182"/>
      <c r="D18" s="182"/>
      <c r="E18" s="182"/>
      <c r="F18" s="182"/>
    </row>
  </sheetData>
  <mergeCells count="13">
    <mergeCell ref="B18:F18"/>
    <mergeCell ref="B17:C17"/>
    <mergeCell ref="B13:C13"/>
    <mergeCell ref="D13:F13"/>
    <mergeCell ref="B14:C14"/>
    <mergeCell ref="D14:F14"/>
    <mergeCell ref="B15:C15"/>
    <mergeCell ref="D15:F15"/>
    <mergeCell ref="B1:G1"/>
    <mergeCell ref="B5:G5"/>
    <mergeCell ref="B3:G3"/>
    <mergeCell ref="B12:C12"/>
    <mergeCell ref="D12:F12"/>
  </mergeCells>
  <pageMargins left="0.7" right="0.7" top="0.75" bottom="0.75" header="0.3" footer="0.3"/>
  <pageSetup paperSize="9" scale="84"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0" ma:contentTypeDescription="Izveidot jaunu dokumentu." ma:contentTypeScope="" ma:versionID="660c7c7b0acc23b831adb07a076264c0">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7b161bfb71e9fe29c88ea3a589350b09"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4F0B9-D3AE-41B6-B781-E3A666D53CA7}">
  <ds:schemaRefs>
    <ds:schemaRef ds:uri="http://purl.org/dc/terms/"/>
    <ds:schemaRef ds:uri="http://schemas.microsoft.com/office/2006/documentManagement/types"/>
    <ds:schemaRef ds:uri="http://schemas.openxmlformats.org/package/2006/metadata/core-properties"/>
    <ds:schemaRef ds:uri="http://purl.org/dc/elements/1.1/"/>
    <ds:schemaRef ds:uri="d23917b1-712b-4be9-a663-83831c192c9a"/>
    <ds:schemaRef ds:uri="http://purl.org/dc/dcmitype/"/>
    <ds:schemaRef ds:uri="http://schemas.microsoft.com/office/infopath/2007/PartnerControls"/>
    <ds:schemaRef ds:uri="c784d320-c771-4bdb-94dd-f6299667ec9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CA03D1F-4784-4DB5-9186-E4B843862117}">
  <ds:schemaRefs>
    <ds:schemaRef ds:uri="http://schemas.microsoft.com/sharepoint/v3/contenttype/forms"/>
  </ds:schemaRefs>
</ds:datastoreItem>
</file>

<file path=customXml/itemProps3.xml><?xml version="1.0" encoding="utf-8"?>
<ds:datastoreItem xmlns:ds="http://schemas.openxmlformats.org/officeDocument/2006/customXml" ds:itemID="{3B36CBB0-957E-4133-8663-1B6D090FB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1.-3.Sākumlapa</vt:lpstr>
      <vt:lpstr>4.Aktivitāšu kopsavilk</vt:lpstr>
      <vt:lpstr>5.Riski</vt:lpstr>
      <vt:lpstr>6.Auditu rezultāti</vt:lpstr>
      <vt:lpstr>5.Publicitāte</vt:lpstr>
      <vt:lpstr>8.Sabiedrības izpratnes veicin.</vt:lpstr>
      <vt:lpstr>6.Iepirkumu līgumi</vt:lpstr>
      <vt:lpstr>7.Jaunas darba vietas</vt:lpstr>
      <vt:lpstr>8.Mērķu un rezultātu statuss</vt:lpstr>
      <vt:lpstr>13.Projekta rezultāti, iznākumi</vt:lpstr>
      <vt:lpstr>14.Starpposma rezultāti</vt:lpstr>
      <vt:lpstr>15.Attiecināmo izdevumu kops</vt:lpstr>
      <vt:lpstr>9.Izdevumu pārskats</vt:lpstr>
      <vt:lpstr>10.Izdevumu kopsavilkums</vt:lpstr>
      <vt:lpstr>Apliecinājums</vt:lpstr>
      <vt:lpstr>Pielikumi</vt:lpstr>
      <vt:lpstr>'1.-3.Sākumlapa'!Print_Area</vt:lpstr>
      <vt:lpstr>'10.Izdevumu kopsavilkums'!Print_Area</vt:lpstr>
      <vt:lpstr>'15.Attiecināmo izdevumu kops'!Print_Area</vt:lpstr>
      <vt:lpstr>'4.Aktivitāšu kopsavilk'!Print_Area</vt:lpstr>
      <vt:lpstr>'5.Publicitāte'!Print_Area</vt:lpstr>
      <vt:lpstr>'5.Riski'!Print_Area</vt:lpstr>
      <vt:lpstr>'6.Auditu rezultāti'!Print_Area</vt:lpstr>
      <vt:lpstr>'6.Iepirkumu līgumi'!Print_Area</vt:lpstr>
      <vt:lpstr>'7.Jaunas darba vietas'!Print_Area</vt:lpstr>
      <vt:lpstr>'8.Mērķu un rezultātu statuss'!Print_Area</vt:lpstr>
      <vt:lpstr>'8.Sabiedrības izpratnes veicin.'!Print_Area</vt:lpstr>
      <vt:lpstr>'9.Izdevumu pārskats'!Print_Area</vt:lpstr>
      <vt:lpstr>Apliecinājums!Print_Area</vt:lpstr>
      <vt:lpstr>Pielikumi!Print_Area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 Cīrule</dc:creator>
  <cp:keywords/>
  <dc:description/>
  <cp:lastModifiedBy>User2</cp:lastModifiedBy>
  <cp:revision/>
  <cp:lastPrinted>2020-10-15T08:28:34Z</cp:lastPrinted>
  <dcterms:created xsi:type="dcterms:W3CDTF">2019-10-16T06:11:32Z</dcterms:created>
  <dcterms:modified xsi:type="dcterms:W3CDTF">2021-06-09T08:25:48Z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ies>
</file>